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5.xml" ContentType="application/vnd.openxmlformats-officedocument.spreadsheetml.worksheet+xml"/>
  <Override PartName="/xl/worksheets/sheet20.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6.xml" ContentType="application/vnd.openxmlformats-officedocument.spreadsheetml.comments+xml"/>
  <Override PartName="/xl/comments20.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28920" yWindow="-120" windowWidth="29040" windowHeight="15720"/>
  </bookViews>
  <sheets>
    <sheet sheetId="1" name="Daily Status" state="visible" r:id="rId4"/>
    <sheet sheetId="16" name="Sire History" state="visible" r:id="rId5"/>
    <sheet sheetId="17" name="Add. Crew" state="visible" r:id="rId6"/>
    <sheet sheetId="5" name="보고양식" state="hidden" r:id="rId7"/>
    <sheet sheetId="20" name="DB2" state="visible" r:id="rId8"/>
    <sheet sheetId="6" name="Sire Inspector List" state="hidden" r:id="rId9"/>
    <sheet sheetId="7" name="지역별 소속 Inspector 조사" state="hidden" r:id="rId10"/>
    <sheet sheetId="8" name="VLCC PRE-VETTING 전략" state="hidden" r:id="rId11"/>
    <sheet sheetId="10" name="VLCC Info for SNP" state="hidden" r:id="rId12"/>
    <sheet sheetId="11" name="VLCC OIL MAJOR 전략" state="hidden" r:id="rId13"/>
    <sheet sheetId="12" name="OLD VLCC 입거공기 단축 시나리오" state="hidden" r:id="rId14"/>
    <sheet sheetId="13" name="VLCC 입거선 LIST" state="hidden" r:id="rId15"/>
    <sheet sheetId="14" name="사진" state="hidden" r:id="rId16"/>
    <sheet sheetId="15" name="BackData" state="hidden" r:id="rId17"/>
    <sheet sheetId="9" name="Sire List" state="visible" r:id="rId18"/>
  </sheets>
  <definedNames>
    <definedName name="_xlnm._FilterDatabase">'Sire List'!$A$6:$D$43</definedName>
    <definedName name="_xlnm.Print_Area" localSheetId="1">'Sire History'!$A1:$R103</definedName>
    <definedName name="_xlnm.Print_Titles" localSheetId="1">'Sire History'!$1:$7</definedName>
    <definedName name="_xlnm.Print_Area" localSheetId="4">'DB2'!$A1:$X107</definedName>
    <definedName name="_xlnm.Print_Titles" localSheetId="4">'DB2'!$10:$12</definedName>
    <definedName name="_xlnm.Print_Area" localSheetId="5">'Sire Inspector List'!$A1:$G71</definedName>
    <definedName name="_xlnm.Print_Titles" localSheetId="5">'Sire Inspector List'!$1:$3</definedName>
    <definedName name="_xlnm.Print_Area" localSheetId="6">'지역별 소속 Inspector 조사'!$A1:$H145</definedName>
    <definedName name="_xlnm.Print_Titles" localSheetId="6">'지역별 소속 Inspector 조사'!$1:$4</definedName>
    <definedName name="_xlnm.Print_Area" localSheetId="7">'VLCC PRE-VETTING 전략'!$A1:$I39</definedName>
    <definedName name="_xlnm.Print_Area" localSheetId="9">'VLCC OIL MAJOR 전략'!$A1:$I40</definedName>
    <definedName name="_xlnm.Print_Area" localSheetId="10">'OLD VLCC 입거공기 단축 시나리오'!$A1:$I57</definedName>
    <definedName name="_xlnm.Print_Area" localSheetId="11">'VLCC 입거선 LIST'!$A1:$K42</definedName>
    <definedName name="_xlnm.Print_Area" localSheetId="14">'Sire List'!$A1:$D45</definedName>
  </definedNames>
  <calcPr calcId="171027"/>
</workbook>
</file>

<file path=xl/comments16.xml><?xml version="1.0" encoding="utf-8"?>
<comments xmlns="http://schemas.openxmlformats.org/spreadsheetml/2006/main">
  <authors>
    <author>Author</author>
  </authors>
  <commentList>
    <comment ref="AG20" authorId="0">
      <text>
        <r>
          <rPr>
            <b/>
            <color indexed="81"/>
            <family val="2"/>
            <sz val="9"/>
            <rFont val="Tahoma"/>
          </rPr>
          <t>IDLE SIRE</t>
        </r>
      </text>
    </comment>
    <comment ref="AG34" authorId="0">
      <text>
        <r>
          <rPr>
            <b/>
            <color indexed="81"/>
            <family val="2"/>
            <sz val="9"/>
            <rFont val="Tahoma"/>
          </rPr>
          <t>IDLE SIRE</t>
        </r>
      </text>
    </comment>
  </commentList>
</comments>
</file>

<file path=xl/comments20.xml><?xml version="1.0" encoding="utf-8"?>
<comments xmlns="http://schemas.openxmlformats.org/spreadsheetml/2006/main">
  <authors>
    <author>Author</author>
  </authors>
  <commentList>
    <comment ref="Q52" authorId="0">
      <text>
        <r>
          <rPr>
            <b/>
            <color indexed="81"/>
            <family val="2"/>
            <sz val="9"/>
            <rFont val="Tahoma"/>
          </rPr>
          <t>4/13 BBC IN</t>
        </r>
        <r>
          <rPr>
            <color indexed="81"/>
            <family val="2"/>
            <sz val="9"/>
            <rFont val="Tahoma"/>
          </rPr>
          <t xml:space="preserve">
</t>
        </r>
      </text>
    </comment>
    <comment ref="Q55" authorId="0">
      <text>
        <r>
          <rPr>
            <b/>
            <color indexed="81"/>
            <family val="2"/>
            <sz val="9"/>
            <rFont val="Tahoma"/>
          </rPr>
          <t>4/22 BBC IN</t>
        </r>
        <r>
          <rPr>
            <color indexed="81"/>
            <family val="2"/>
            <sz val="9"/>
            <rFont val="Tahoma"/>
          </rPr>
          <t xml:space="preserve">
</t>
        </r>
      </text>
    </comment>
    <comment ref="Q62" authorId="0">
      <text>
        <r>
          <rPr>
            <b/>
            <color indexed="81"/>
            <family val="2"/>
            <sz val="9"/>
            <rFont val="Tahoma"/>
          </rPr>
          <t>4/20 BBC IN</t>
        </r>
        <r>
          <rPr>
            <color indexed="81"/>
            <family val="2"/>
            <sz val="9"/>
            <rFont val="Tahoma"/>
          </rPr>
          <t xml:space="preserve">
</t>
        </r>
      </text>
    </comment>
    <comment ref="Q64" authorId="0">
      <text>
        <r>
          <rPr>
            <b/>
            <color indexed="81"/>
            <family val="2"/>
            <sz val="9"/>
            <rFont val="Tahoma"/>
          </rPr>
          <t>4/22 BBC IN</t>
        </r>
        <r>
          <rPr>
            <color indexed="81"/>
            <family val="2"/>
            <sz val="9"/>
            <rFont val="Tahoma"/>
          </rPr>
          <t xml:space="preserve">
</t>
        </r>
      </text>
    </comment>
    <comment ref="Q71" authorId="0">
      <text>
        <r>
          <rPr>
            <b/>
            <color indexed="81"/>
            <family val="2"/>
            <sz val="9"/>
            <rFont val="Tahoma"/>
          </rPr>
          <t>5/9 BBC IN</t>
        </r>
        <r>
          <rPr>
            <color indexed="81"/>
            <family val="2"/>
            <sz val="9"/>
            <rFont val="Tahoma"/>
          </rPr>
          <t xml:space="preserve">
</t>
        </r>
      </text>
    </comment>
    <comment ref="Q72" authorId="0">
      <text>
        <r>
          <rPr>
            <b/>
            <color indexed="81"/>
            <family val="2"/>
            <sz val="9"/>
            <rFont val="Tahoma"/>
          </rPr>
          <t>5/9 BBC IN</t>
        </r>
        <r>
          <rPr>
            <color indexed="81"/>
            <family val="2"/>
            <sz val="9"/>
            <rFont val="Tahoma"/>
          </rPr>
          <t xml:space="preserve">
</t>
        </r>
      </text>
    </comment>
    <comment ref="Q79" authorId="0">
      <text>
        <r>
          <rPr>
            <b/>
            <color indexed="81"/>
            <family val="2"/>
            <sz val="9"/>
            <rFont val="Tahoma"/>
          </rPr>
          <t>4/17 BBC IN</t>
        </r>
      </text>
    </comment>
    <comment ref="Q85" authorId="0">
      <text>
        <r>
          <rPr>
            <b/>
            <charset val="129"/>
            <color indexed="81"/>
            <family val="3"/>
            <sz val="9"/>
            <rFont val="돋움"/>
          </rPr>
          <t>김석진</t>
        </r>
        <r>
          <rPr>
            <b/>
            <color indexed="81"/>
            <family val="2"/>
            <sz val="9"/>
            <rFont val="Tahoma"/>
          </rPr>
          <t>:</t>
        </r>
        <r>
          <rPr>
            <color indexed="81"/>
            <family val="2"/>
            <sz val="9"/>
            <rFont val="Tahoma"/>
          </rPr>
          <t xml:space="preserve">
SEARIVER
MIN2 ~ MAX4M
CHRTR OPTION</t>
        </r>
      </text>
    </comment>
    <comment ref="Q86" authorId="0">
      <text>
        <r>
          <rPr>
            <b/>
            <charset val="129"/>
            <color indexed="81"/>
            <family val="3"/>
            <sz val="9"/>
            <rFont val="돋움"/>
          </rPr>
          <t>김석진</t>
        </r>
        <r>
          <rPr>
            <b/>
            <color indexed="81"/>
            <family val="2"/>
            <sz val="9"/>
            <rFont val="Tahoma"/>
          </rPr>
          <t>:</t>
        </r>
        <r>
          <rPr>
            <color indexed="81"/>
            <family val="2"/>
            <sz val="9"/>
            <rFont val="Tahoma"/>
          </rPr>
          <t xml:space="preserve">
5/12 BBC IN</t>
        </r>
      </text>
    </comment>
    <comment ref="Q105" authorId="0">
      <text>
        <r>
          <rPr>
            <b/>
            <color indexed="81"/>
            <family val="2"/>
            <sz val="9"/>
            <rFont val="Tahoma"/>
          </rPr>
          <t>4/13 BBC IN</t>
        </r>
      </text>
    </comment>
  </commentList>
</comments>
</file>

<file path=xl/sharedStrings.xml><?xml version="1.0" encoding="utf-8"?>
<sst xmlns="http://schemas.openxmlformats.org/spreadsheetml/2006/main" count="6109" uniqueCount="1710">
  <si>
    <t>VLCC - CLASS &amp; SIRE STATUS</t>
  </si>
  <si>
    <t>VESSEL INFO</t>
  </si>
  <si>
    <t>VOYAGE SCHEDULE</t>
  </si>
  <si>
    <t>SIRE INSPECTION</t>
  </si>
  <si>
    <t>CLASS COC &amp; CRITICAL REPAIR ISSUE</t>
  </si>
  <si>
    <t>VESSEL NAME</t>
  </si>
  <si>
    <t>BUILT</t>
  </si>
  <si>
    <t>MAN</t>
  </si>
  <si>
    <t>TECH</t>
  </si>
  <si>
    <t>L/B</t>
  </si>
  <si>
    <t>STATUS</t>
  </si>
  <si>
    <t xml:space="preserve">PORT NAME
[PURPOSE]</t>
  </si>
  <si>
    <t>KIND</t>
  </si>
  <si>
    <t>DATE</t>
  </si>
  <si>
    <t>PORT NAME</t>
  </si>
  <si>
    <t xml:space="preserve">OIL
MAJOR</t>
  </si>
  <si>
    <r>
      <rPr>
        <color rgb="FF000000"/>
        <family val="2"/>
        <sz val="10"/>
        <rFont val="Arial"/>
      </rPr>
      <t xml:space="preserve">OBS
ALL / </t>
    </r>
    <r>
      <rPr>
        <color rgb="FFFF0000"/>
        <family val="2"/>
        <sz val="10"/>
        <rFont val="Arial"/>
      </rPr>
      <t>REMAIN</t>
    </r>
  </si>
  <si>
    <r>
      <t>Clear</t>
    </r>
    <r>
      <rPr>
        <u/>
        <charset val="129"/>
        <color rgb="FF000000"/>
        <family val="3"/>
        <sz val="10"/>
        <rFont val="맑은 고딕"/>
      </rPr>
      <t>되지</t>
    </r>
    <r>
      <rPr>
        <u/>
        <color rgb="FF000000"/>
        <family val="2"/>
        <sz val="10"/>
        <rFont val="Arial"/>
      </rPr>
      <t xml:space="preserve"> </t>
    </r>
    <r>
      <rPr>
        <u/>
        <charset val="129"/>
        <color rgb="FF000000"/>
        <family val="3"/>
        <sz val="10"/>
        <rFont val="맑은 고딕"/>
      </rPr>
      <t>않은</t>
    </r>
    <r>
      <rPr>
        <u/>
        <color rgb="FF000000"/>
        <family val="2"/>
        <sz val="10"/>
        <rFont val="Arial"/>
      </rPr>
      <t xml:space="preserve"> OBS </t>
    </r>
    <r>
      <rPr>
        <u/>
        <charset val="129"/>
        <color rgb="FF000000"/>
        <family val="3"/>
        <sz val="10"/>
        <rFont val="맑은 고딕"/>
      </rPr>
      <t>경우</t>
    </r>
    <r>
      <rPr>
        <u/>
        <color rgb="FF000000"/>
        <family val="2"/>
        <sz val="10"/>
        <rFont val="Arial"/>
      </rPr>
      <t xml:space="preserve">,
</t>
    </r>
    <r>
      <rPr>
        <u/>
        <charset val="129"/>
        <color rgb="FF000000"/>
        <family val="3"/>
        <sz val="10"/>
        <rFont val="맑은 고딕"/>
      </rPr>
      <t>반드시</t>
    </r>
    <r>
      <rPr>
        <u/>
        <color rgb="FF000000"/>
        <family val="2"/>
        <sz val="10"/>
        <rFont val="Arial"/>
      </rPr>
      <t xml:space="preserve"> </t>
    </r>
    <r>
      <rPr>
        <u/>
        <charset val="129"/>
        <color rgb="FF000000"/>
        <family val="3"/>
        <sz val="10"/>
        <rFont val="맑은 고딕"/>
      </rPr>
      <t>구체적인</t>
    </r>
    <r>
      <rPr>
        <u/>
        <color rgb="FF000000"/>
        <family val="2"/>
        <sz val="10"/>
        <rFont val="Arial"/>
      </rPr>
      <t xml:space="preserve"> </t>
    </r>
    <r>
      <rPr>
        <u/>
        <charset val="129"/>
        <color rgb="FF000000"/>
        <family val="3"/>
        <sz val="10"/>
        <rFont val="맑은 고딕"/>
      </rPr>
      <t>지적내용</t>
    </r>
    <r>
      <rPr>
        <u/>
        <color rgb="FF000000"/>
        <family val="2"/>
        <sz val="10"/>
        <rFont val="Arial"/>
      </rPr>
      <t xml:space="preserve">/Clear </t>
    </r>
    <r>
      <rPr>
        <u/>
        <charset val="129"/>
        <color rgb="FF000000"/>
        <family val="3"/>
        <sz val="10"/>
        <rFont val="맑은 고딕"/>
      </rPr>
      <t>예상일자</t>
    </r>
    <r>
      <rPr>
        <u/>
        <color rgb="FF000000"/>
        <family val="2"/>
        <sz val="10"/>
        <rFont val="Arial"/>
      </rPr>
      <t>/</t>
    </r>
    <r>
      <rPr>
        <u/>
        <charset val="129"/>
        <color rgb="FF000000"/>
        <family val="3"/>
        <sz val="10"/>
        <rFont val="맑은 고딕"/>
      </rPr>
      <t>방법</t>
    </r>
    <r>
      <rPr>
        <u/>
        <color rgb="FF000000"/>
        <family val="2"/>
        <sz val="10"/>
        <rFont val="Arial"/>
      </rPr>
      <t xml:space="preserve"> </t>
    </r>
    <r>
      <rPr>
        <u/>
        <charset val="129"/>
        <color rgb="FF000000"/>
        <family val="3"/>
        <sz val="10"/>
        <rFont val="맑은 고딕"/>
      </rPr>
      <t>기입</t>
    </r>
    <r>
      <rPr>
        <u/>
        <color rgb="FF000000"/>
        <family val="2"/>
        <sz val="10"/>
        <rFont val="Arial"/>
      </rPr>
      <t xml:space="preserve"> </t>
    </r>
    <r>
      <rPr>
        <u/>
        <charset val="129"/>
        <color rgb="FF000000"/>
        <family val="3"/>
        <sz val="10"/>
        <rFont val="맑은 고딕"/>
      </rPr>
      <t>바람</t>
    </r>
    <r>
      <rPr>
        <u/>
        <color rgb="FF000000"/>
        <family val="2"/>
        <sz val="10"/>
        <rFont val="Arial"/>
      </rPr>
      <t>.</t>
    </r>
  </si>
  <si>
    <t>CLASS</t>
  </si>
  <si>
    <t>COC</t>
  </si>
  <si>
    <r>
      <t>Clear</t>
    </r>
    <r>
      <rPr>
        <u/>
        <charset val="129"/>
        <family val="3"/>
        <sz val="10"/>
        <rFont val="맑은 고딕"/>
      </rPr>
      <t>되지</t>
    </r>
    <r>
      <rPr>
        <u/>
        <family val="2"/>
        <sz val="10"/>
        <rFont val="Arial"/>
      </rPr>
      <t xml:space="preserve"> </t>
    </r>
    <r>
      <rPr>
        <u/>
        <charset val="129"/>
        <family val="3"/>
        <sz val="10"/>
        <rFont val="맑은 고딕"/>
      </rPr>
      <t>않은</t>
    </r>
    <r>
      <rPr>
        <u/>
        <family val="2"/>
        <sz val="10"/>
        <rFont val="Arial"/>
      </rPr>
      <t xml:space="preserve"> COC </t>
    </r>
    <r>
      <rPr>
        <u/>
        <charset val="129"/>
        <family val="3"/>
        <sz val="10"/>
        <rFont val="맑은 고딕"/>
      </rPr>
      <t>경우</t>
    </r>
    <r>
      <rPr>
        <u/>
        <family val="2"/>
        <sz val="10"/>
        <rFont val="Arial"/>
      </rPr>
      <t xml:space="preserve">,
</t>
    </r>
    <r>
      <rPr>
        <u/>
        <charset val="129"/>
        <family val="3"/>
        <sz val="10"/>
        <rFont val="맑은 고딕"/>
      </rPr>
      <t>반드시</t>
    </r>
    <r>
      <rPr>
        <u/>
        <family val="2"/>
        <sz val="10"/>
        <rFont val="Arial"/>
      </rPr>
      <t xml:space="preserve"> </t>
    </r>
    <r>
      <rPr>
        <u/>
        <charset val="129"/>
        <family val="3"/>
        <sz val="10"/>
        <rFont val="맑은 고딕"/>
      </rPr>
      <t>구체적인</t>
    </r>
    <r>
      <rPr>
        <u/>
        <family val="2"/>
        <sz val="10"/>
        <rFont val="Arial"/>
      </rPr>
      <t xml:space="preserve"> </t>
    </r>
    <r>
      <rPr>
        <u/>
        <charset val="129"/>
        <family val="3"/>
        <sz val="10"/>
        <rFont val="맑은 고딕"/>
      </rPr>
      <t>지적내용</t>
    </r>
    <r>
      <rPr>
        <u/>
        <family val="2"/>
        <sz val="10"/>
        <rFont val="Arial"/>
      </rPr>
      <t xml:space="preserve">/Clear </t>
    </r>
    <r>
      <rPr>
        <u/>
        <charset val="129"/>
        <family val="3"/>
        <sz val="10"/>
        <rFont val="맑은 고딕"/>
      </rPr>
      <t>예상일자</t>
    </r>
    <r>
      <rPr>
        <u/>
        <family val="2"/>
        <sz val="10"/>
        <rFont val="Arial"/>
      </rPr>
      <t>/</t>
    </r>
    <r>
      <rPr>
        <u/>
        <charset val="129"/>
        <family val="3"/>
        <sz val="10"/>
        <rFont val="맑은 고딕"/>
      </rPr>
      <t>방법</t>
    </r>
    <r>
      <rPr>
        <u/>
        <family val="2"/>
        <sz val="10"/>
        <rFont val="Arial"/>
      </rPr>
      <t xml:space="preserve"> </t>
    </r>
    <r>
      <rPr>
        <u/>
        <charset val="129"/>
        <family val="3"/>
        <sz val="10"/>
        <rFont val="맑은 고딕"/>
      </rPr>
      <t>기입</t>
    </r>
    <r>
      <rPr>
        <u/>
        <family val="2"/>
        <sz val="10"/>
        <rFont val="Arial"/>
      </rPr>
      <t xml:space="preserve"> </t>
    </r>
    <r>
      <rPr>
        <u/>
        <charset val="129"/>
        <family val="3"/>
        <sz val="10"/>
        <rFont val="맑은 고딕"/>
      </rPr>
      <t>바람</t>
    </r>
    <r>
      <rPr>
        <u/>
        <family val="2"/>
        <sz val="10"/>
        <rFont val="Arial"/>
      </rPr>
      <t>.</t>
    </r>
  </si>
  <si>
    <t>PACIFIC SUCCESS</t>
  </si>
  <si>
    <t>SHI</t>
  </si>
  <si>
    <t>WSM</t>
  </si>
  <si>
    <r>
      <rPr>
        <charset val="129"/>
        <color theme="1"/>
        <family val="2"/>
        <sz val="10"/>
        <rFont val="맑은 고딕"/>
      </rPr>
      <t>김한솔</t>
    </r>
  </si>
  <si>
    <t>B</t>
  </si>
  <si>
    <t>SAIL</t>
  </si>
  <si>
    <t>DARWIN</t>
  </si>
  <si>
    <t>ETA</t>
  </si>
  <si>
    <t>LAST RESULT</t>
  </si>
  <si>
    <t>PYEONGTAEK</t>
  </si>
  <si>
    <t>TOTAL</t>
  </si>
  <si>
    <t>2 // 0</t>
  </si>
  <si>
    <t>NIL</t>
  </si>
  <si>
    <t>BV</t>
  </si>
  <si>
    <t>MONACO LOYALTY</t>
  </si>
  <si>
    <t>DSIC-A</t>
  </si>
  <si>
    <t>FML</t>
  </si>
  <si>
    <r>
      <rPr>
        <charset val="129"/>
        <color theme="1"/>
        <family val="2"/>
        <sz val="10"/>
        <rFont val="맑은 고딕"/>
      </rPr>
      <t>정제훈</t>
    </r>
  </si>
  <si>
    <t>DRIFT</t>
  </si>
  <si>
    <t>LINGGI</t>
  </si>
  <si>
    <t>IDEMITSU</t>
  </si>
  <si>
    <t>8 // 0</t>
  </si>
  <si>
    <t>KR</t>
  </si>
  <si>
    <t>SINGAPORE LOYALTY</t>
  </si>
  <si>
    <t>BASRA, IRAQ</t>
  </si>
  <si>
    <t>DUBAI ANCHORAGE</t>
  </si>
  <si>
    <t>ENOC</t>
  </si>
  <si>
    <t>6 // 0</t>
  </si>
  <si>
    <t>PLATA SINGAPORE</t>
  </si>
  <si>
    <t>AETM</t>
  </si>
  <si>
    <t>BERTH</t>
  </si>
  <si>
    <t>KHOR FAKKAN</t>
  </si>
  <si>
    <t>SHUIDONG</t>
  </si>
  <si>
    <t>PETROVIETNAM</t>
  </si>
  <si>
    <t xml:space="preserve">PETROVIETNAM VETTING 잔여 OBS 1건 조치 중.
1. SLOP(S) PRESS. 지시 불량 - SIRE REPORT 상 CLOSE 함.
: 차항 자재 보급 준비중.</t>
  </si>
  <si>
    <t>PLATA CARRIER</t>
  </si>
  <si>
    <t>ANCHOR</t>
  </si>
  <si>
    <t>ZHOUSHAN, CHINA</t>
  </si>
  <si>
    <t>Paradip</t>
  </si>
  <si>
    <t>6 // 4</t>
  </si>
  <si>
    <t xml:space="preserve">PETROVIETNAM VETTING 잔여 OBS 4건 조치 중.
1. FWD MAST HORN 작동 불량 - 7/24 FUJAIRAH 보급.
그 외 PROCESS / PHOTOGRAPH 지적 3건</t>
  </si>
  <si>
    <t>PLATA LUCKY</t>
  </si>
  <si>
    <t>ANGRA DOS REIS, BRAZIL</t>
  </si>
  <si>
    <t>SINES</t>
  </si>
  <si>
    <t>PERTAMINA</t>
  </si>
  <si>
    <t>10 // 10</t>
  </si>
  <si>
    <t xml:space="preserve">PERTAMINA VETTING 잔여 OBS 10건 조치 중.
1. Stripping pump 및 Cargo pump No.2 하부 청결 상태 불량.
2. Forecastle 내 계류 장비용 배전반 및 제어 밸브 배전반의 도어 잠금장치 고장으로 외부에 노출됨.
3. IG branch drop line 밸브 Open 시 체인 및 자물쇠를 이용한 고정 조치 미흡.
4. Overfill alarm 경보등 위치가 부적절하여 Manifold 등 갑판 주요 구역에서 식별이 어려움.
5. Winch 4대의 Engagement 레버 마모 과다로 인해 클러치 이탈 현상 발생.
그 외 HUMAN 지적 5건.</t>
  </si>
  <si>
    <t>PANAMA PROSPERITY</t>
  </si>
  <si>
    <t>DSIC-B</t>
  </si>
  <si>
    <t>SNGY</t>
  </si>
  <si>
    <r>
      <rPr>
        <charset val="129"/>
        <color theme="1"/>
        <family val="2"/>
        <sz val="10"/>
        <rFont val="맑은 고딕"/>
      </rPr>
      <t>강명수</t>
    </r>
  </si>
  <si>
    <t>RAS TANURA, SAUDI ARABIA</t>
  </si>
  <si>
    <t>SOHAR</t>
  </si>
  <si>
    <t>7 // 2</t>
  </si>
  <si>
    <t xml:space="preserve">1. FIRE DETECTION SYSTEM FAULT
2. FIXED GAS DETECTION SYSTEM FAULT</t>
  </si>
  <si>
    <t>LUCKY PIONEER</t>
  </si>
  <si>
    <t>VSU</t>
  </si>
  <si>
    <r>
      <rPr>
        <charset val="129"/>
        <color theme="1"/>
        <family val="2"/>
        <sz val="10"/>
        <rFont val="맑은 고딕"/>
      </rPr>
      <t>최강림</t>
    </r>
  </si>
  <si>
    <t>L</t>
  </si>
  <si>
    <t>RIZHAO, CHINA</t>
  </si>
  <si>
    <t>NGHI SON, VIETNAM</t>
  </si>
  <si>
    <t>PETRON</t>
  </si>
  <si>
    <t>26 // 0</t>
  </si>
  <si>
    <t>SINGAPORE ENERGY</t>
  </si>
  <si>
    <t>KOREA  REPUBLIC OF/O, KOREA</t>
  </si>
  <si>
    <t>NEXT PLAN</t>
  </si>
  <si>
    <t>DAESAN</t>
  </si>
  <si>
    <t>P66</t>
  </si>
  <si>
    <t>HOB, DAESAN에서 시행 예정</t>
  </si>
  <si>
    <t xml:space="preserve">SPEED LOG 문제 - 6/10경 싱가폴 통과시 선적예정
S-BAND RADAR - 6/10경 싱가폴 통과시 자재 선적예정</t>
  </si>
  <si>
    <t>ROBERTA B</t>
  </si>
  <si>
    <t>YANBU, SAUDI ARABIA</t>
  </si>
  <si>
    <t>AIN, SUKHNA, EGYPT</t>
  </si>
  <si>
    <t>COSTA RICA PROSPERITY</t>
  </si>
  <si>
    <t>WAH KWONG</t>
  </si>
  <si>
    <t>STBY</t>
  </si>
  <si>
    <t>OMAN, OMAN</t>
  </si>
  <si>
    <t>ALIAGA, TURKEY</t>
  </si>
  <si>
    <t>12 // 12</t>
  </si>
  <si>
    <t xml:space="preserve">1. FIRE HYDRANT VALVE FIXING NUT MISSING
2. WORK SHOP FIRE CURTAIN SHORT SIZE
3. HUMAN OBS 10건</t>
  </si>
  <si>
    <t>BANGLADESH PROSPERITY</t>
  </si>
  <si>
    <t>DSIC-C</t>
  </si>
  <si>
    <t>CSM</t>
  </si>
  <si>
    <r>
      <rPr>
        <charset val="129"/>
        <color theme="1"/>
        <family val="2"/>
        <sz val="10"/>
        <rFont val="맑은 고딕"/>
      </rPr>
      <t>윤영수</t>
    </r>
  </si>
  <si>
    <t>FUJAIRAH (AL-FUJAIRA, UNITED ARAB EMIRATES</t>
  </si>
  <si>
    <t>SINGAPORE</t>
  </si>
  <si>
    <t>SONANGOL</t>
  </si>
  <si>
    <t>4 // 0</t>
  </si>
  <si>
    <t>CHILE PROSPERITY</t>
  </si>
  <si>
    <t>DSIC-D</t>
  </si>
  <si>
    <t>SOHAR, OMAN</t>
  </si>
  <si>
    <t>ETD</t>
  </si>
  <si>
    <t>ROTTERDAM</t>
  </si>
  <si>
    <t>4 // 4</t>
  </si>
  <si>
    <t xml:space="preserve"> IDEMITSU VETTING 잔여 OBS 4건 조치 중.
1. LIFERAFT CONTAINER에 선박정보 누락
2. IOPP증서에 ME SACV SPACE DRAIN OIL TANK 정보 누락
3. DECK HYDRAULIC LINE 임시수리 건 영구수리 필요
4. CCR VIBRATION INDICATOR 및 AUS VALVE POSITION INDICATOR 신환 필요</t>
  </si>
  <si>
    <t>SURINAME PROSPERITY</t>
  </si>
  <si>
    <t>JSBD</t>
  </si>
  <si>
    <t>NIKOS</t>
  </si>
  <si>
    <t>FUJAIRAH</t>
  </si>
  <si>
    <t>ECOPETROL</t>
  </si>
  <si>
    <t>6 // 1</t>
  </si>
  <si>
    <t xml:space="preserve">ECOPETROL SIRE OBS 잔여 1건 조치 중
1. CARGO TANK VALVE 유압 라인 누설 - GAS FREE 후 수리 예정 / 화물작업에는 지장없음.</t>
  </si>
  <si>
    <t xml:space="preserve">1. MAIN ENGINE STARTING VALVEBLOCKING MECHANISM - NEED OVERHAUL.
2. BWPT PUMP TURBINE OIL LEAKAGE FROM GOVERNOR - TROUBLESHOOTING IN PROGRESS.
3. NO.3 DG OIL LEAKAGE FROM SHAFT SEAL - TROUBLESOOTING IN PROGRESS.</t>
  </si>
  <si>
    <t>FINLAND PROSPERITY</t>
  </si>
  <si>
    <t>BSM</t>
  </si>
  <si>
    <t>KANDLA, INDIA</t>
  </si>
  <si>
    <t>MUNDRA</t>
  </si>
  <si>
    <t>26 // 26</t>
  </si>
  <si>
    <t xml:space="preserve">1. CLASS MEMORANDUM: ADDITIONAL MONITORING OF CARGO TANK SURROUNDING AREAS REQUIRED
2. SHIP'S ELEVATOR NOT WORKING (DOOR MOTOR FAILURE)
3. A/E NO.1 &amp; 2 EXHAUST GAS TEMPERATURE SENSORS NOT WORKING
4. PUMP ROOM STBD BLOWER NOT WORKING (SHAFT DISCONNECTED)
5. BUNKER LINE SOFT PATCH AND HEAVY CORROSION AT MANIFOLD GAUGE CONNECTION
6. KYMA PERFORMANCE ANALYSER NOT WORKING
7. E/R AIR BLOWER FLAP REMOTE QUICK CLOSING SYSTEM REMOVED
8. STBD ANCHOR FOULED / UPSIDE DOWN WITH FLUKES OUTSIDE HAWSE PIPE
9. STBD ANCHOR INCIDENT NOT REPORTED TO FLAG / CLASS
10. JUNIOR DECK OFFICER NOT FAMILIAR WITH LIFEBOAT DAVIT LIMIT SWITCH
11. MOST LAMPS IN ACCOMMODATION / CCR / AFT MOORING DECK FUSED
12. DECK FOAM LINE LEAKING AT 2C &amp; 3C COT ISOLATION VALVES
13. AFT 7 TON GANTRY CRANE MOTOR DAMAGED
14. NO.2 GYRO OUTPUT TO STEERING STAND NOT WORKING
15. SENIOR DECK OFFICER DID NOT RECORD LIGHTING ISSUES IN SAFETY INSPECTION
16. COP NO.1 &amp; 3 TURBINE STEAM LEAKING
17. SOFT PATCH ON SW DECK SEAL LINE TO PUMP ROOM
18. SENIOR ENGINEER OFFICER DID NOT IDENTIFY MACHINERY SPACE ISSUES
19. DISCHARGE PLAN SF/BM CALCULATION ERRONEOUS, COW PRE-ARRIVAL CHECKLIST NOT FILLED AND PLAN INCONSISTENT WITH AGREED COW
20. NO EVIDENCE OF PRE-ARRIVAL CHECKS FOR CARGO DISCHARGE
21. SENIOR DECK OFFICER NOT FAMILIAR WITH TANK PRESSURE SENSOR ALARM TESTING
22. EXTENSIVE SPOT RUST AND CORROSION ON DECK FWD OF MIDSHIP
23. EXTENSIVE CORROSION ON MAIN BUNKER LINE AND SUPPORTS
24. HEAVY CORROSION ON AFT MANIFOLD LINES / PIPE RACK FLANGES
25. OIL LEAKING FROM PURIFIER CIRCULATING PUMP, PURIFIER FLAT OILY
26. HYDRAULIC OIL LEAKING FROM STEERING GEAR LOWER SEAL</t>
  </si>
  <si>
    <t xml:space="preserve">1. AUX.ENGINE LO PURIFIER OUT OF OPERATION - SPARE PARTS ORDERED &amp; SUPPLY SOON.
2. ELEVATOR OUT OF ORDER - SPARES ORDERED
3.No.2 windlass Hyd. Motor insulation issue.</t>
  </si>
  <si>
    <t>PLATA GLORY</t>
  </si>
  <si>
    <t>VSN</t>
  </si>
  <si>
    <r>
      <rPr>
        <charset val="129"/>
        <color theme="1"/>
        <family val="2"/>
        <sz val="10"/>
        <rFont val="맑은 고딕"/>
      </rPr>
      <t>심재남</t>
    </r>
  </si>
  <si>
    <t>PORT SAID, EGYPT</t>
  </si>
  <si>
    <t>FAWLEY, UK</t>
  </si>
  <si>
    <t>22 // 0</t>
  </si>
  <si>
    <t>PLATA NORTH</t>
  </si>
  <si>
    <t>ROTTERDAM, NETHERLANS</t>
  </si>
  <si>
    <t>20 // 6</t>
  </si>
  <si>
    <t>NAVE GALACTIC</t>
  </si>
  <si>
    <r>
      <rPr>
        <charset val="129"/>
        <color theme="1"/>
        <family val="2"/>
        <sz val="10"/>
        <rFont val="맑은 고딕"/>
      </rPr>
      <t>양종현</t>
    </r>
  </si>
  <si>
    <t>JIEYANG, CHINA</t>
  </si>
  <si>
    <t>MARATHON</t>
  </si>
  <si>
    <t>9 // 9</t>
  </si>
  <si>
    <t>LUCKY CARRIER</t>
  </si>
  <si>
    <t>KHOR FAKKAN, UNITED ARAB EMIRATES</t>
  </si>
  <si>
    <t>TANJUNG PELEPAS</t>
  </si>
  <si>
    <t>5 // 0</t>
  </si>
  <si>
    <t>1. BWTS Defect Rectify 관련 자재 장납기로 납기 단축 중이며 11월 초중순 수리 Target으로 업무 진행 중</t>
  </si>
  <si>
    <t>MADAGASCAR PROSPERITY</t>
  </si>
  <si>
    <r>
      <rPr>
        <charset val="129"/>
        <color theme="1"/>
        <family val="2"/>
        <sz val="10"/>
        <rFont val="맑은 고딕"/>
      </rPr>
      <t>전영주</t>
    </r>
  </si>
  <si>
    <t>PASIR GUDANG, MALAYSIA, MALAYSIA</t>
  </si>
  <si>
    <t xml:space="preserve"> </t>
  </si>
  <si>
    <t>MALAYSIA PROSPERITY</t>
  </si>
  <si>
    <t>VADINAR, INDIA</t>
  </si>
  <si>
    <t>5 // 1</t>
  </si>
  <si>
    <t xml:space="preserve">ECOPETROL VETTING 잔여 OBS 1건 조치 중.
1. EGCS SENSOR - FLAG DISPENSATION 중</t>
  </si>
  <si>
    <t>GERMANY B</t>
  </si>
  <si>
    <t>SHARJAH, UNITED ARAB EMIRATES</t>
  </si>
  <si>
    <t>LIANYUGANG</t>
  </si>
  <si>
    <t>13 // 0</t>
  </si>
  <si>
    <t>TANZANIA PROSPERITY</t>
  </si>
  <si>
    <t>JUAYMAH TERMINAL, SAUDI ARABIA</t>
  </si>
  <si>
    <t>8/28 TOTAL DISCHARGE SIRE OBS 잔여 0건 조치 중</t>
  </si>
  <si>
    <t>ROTTERDAM ENERGY</t>
  </si>
  <si>
    <t>ZIRKU ISLAND, UNITED ARAB EMIRATES</t>
  </si>
  <si>
    <t>SHARJAH</t>
  </si>
  <si>
    <t>MOH</t>
  </si>
  <si>
    <t>3 // 0</t>
  </si>
  <si>
    <t>SRI LANKA PROSPERITY</t>
  </si>
  <si>
    <t>AIN SUKHNA</t>
  </si>
  <si>
    <t>ADNOC</t>
  </si>
  <si>
    <t>THAILAND PROSPERITY</t>
  </si>
  <si>
    <t>CARTAGENA</t>
  </si>
  <si>
    <t>5 // 5</t>
  </si>
  <si>
    <t xml:space="preserve">1. 기관실 고박미비
2. DECK STEAM LINE HEAVY RUST
HUMAN OBS 3</t>
  </si>
  <si>
    <t>PLATA WEST</t>
  </si>
  <si>
    <t>YANBU INDUSTRIAL CITY</t>
  </si>
  <si>
    <t>ANTIFER, FRANCE</t>
  </si>
  <si>
    <t>조치 완료</t>
  </si>
  <si>
    <t>PLATA EAST</t>
  </si>
  <si>
    <t>ZHOUSAN, CHINA</t>
  </si>
  <si>
    <t xml:space="preserve">9 // </t>
  </si>
  <si>
    <t>지적사항 CLOSE 완료</t>
  </si>
  <si>
    <t>PERU PROSPERITY</t>
  </si>
  <si>
    <t>SWS-A</t>
  </si>
  <si>
    <t>최태원</t>
  </si>
  <si>
    <t>Fujairah</t>
  </si>
  <si>
    <t>7 // 0</t>
  </si>
  <si>
    <t>BRAZIL PROSPERITY</t>
  </si>
  <si>
    <r>
      <rPr>
        <charset val="129"/>
        <color theme="1"/>
        <family val="2"/>
        <sz val="10"/>
        <rFont val="맑은 고딕"/>
      </rPr>
      <t>최태원</t>
    </r>
  </si>
  <si>
    <t>6 // 6</t>
  </si>
  <si>
    <t xml:space="preserve">1. 감독 방선점검 보고서가 선박 전체 구역을 다루지 않음
2. SOLAS·LSA Code 추록과 정오표 미반영
3. 작업계획회의 결과 기록 양식 없음
4. 우현 A deck 방화문이 완전히 닫히지 않음
5. 안전점검 때 방화문 결함을 발견하지 못함
6. UMS 절차에 매 당직 빌지 고수위 경보 테스트 요구 없음</t>
  </si>
  <si>
    <t xml:space="preserve">1. FWD &amp; AFT HPP PUMP 이슈. 
2. AMS SCREEN FLICKING.
3. EGCS #1. PUMP M/SEAL &amp; SHAFT 손상.
CLASS CERTIFICATE OF ELECTRIC MOTOR FOR FIRE/GS PUMP TO BE PROVIDED ONBOARD.
--&gt; CHASING VENDOR TO PROVIDE CORRECT CERTIFICATE</t>
  </si>
  <si>
    <t>EGYPT PROSPERITY</t>
  </si>
  <si>
    <t>SWS-B</t>
  </si>
  <si>
    <t>OMAN</t>
  </si>
  <si>
    <t>RIO DE JANEIRO ENERGY</t>
  </si>
  <si>
    <t>CARTAGENA, SPAIN</t>
  </si>
  <si>
    <t>ETB</t>
  </si>
  <si>
    <t>JIEYANG</t>
  </si>
  <si>
    <t>VLCC STEPHANIE</t>
  </si>
  <si>
    <t>SINGAPORE SPIRIT</t>
  </si>
  <si>
    <t>SWS-C</t>
  </si>
  <si>
    <t>IMT</t>
  </si>
  <si>
    <t xml:space="preserve">IMT VETTING 잔여 OBS 4건 조치중.
1. CARGO PUMP ROOM내 TUBE LIGHT 5개 불량. 
그외 HUMAN PROCESS 3건</t>
  </si>
  <si>
    <t>CONGO PROSPERITY</t>
  </si>
  <si>
    <t>SWS-D</t>
  </si>
  <si>
    <t>GUANGZHOU, CHINA</t>
  </si>
  <si>
    <t>LIANYUNGANG, CHINA</t>
  </si>
  <si>
    <t>6 // 3</t>
  </si>
  <si>
    <t xml:space="preserve">CONGO PROSPERITY (IMO 9792266) SIRE 2.0 Observations — Lianyungang, 15-Aug-2026
1. Cargo tank 1S pressure sensor defective (awaiting spares, manual gauge check twice daily)
2. Officer's mess room extension alarm panel faulty (awaiting spares)
3. Both defects above not recorded in defect reporting system or Open Defect List by Senior Deck Officer
4. Master's Standing Order missing minimum passing distance and AIS/VHF risk guidance → rectified onboard
5. Both liferaft painters connected to ship structure instead of weak links → not ready for auto-release → rectified onboard
6. RP (responsible person) failed to identify the wrong painter connections on both liferafts
</t>
  </si>
  <si>
    <t>CYPRUS PROSPERITY</t>
  </si>
  <si>
    <t>NWT</t>
  </si>
  <si>
    <r>
      <rPr>
        <charset val="129"/>
        <color theme="1"/>
        <family val="2"/>
        <sz val="10"/>
        <rFont val="맑은 고딕"/>
      </rPr>
      <t>손유석</t>
    </r>
  </si>
  <si>
    <t>SINGAPORE(OPERATION PURPOSE), SINGAPORE</t>
  </si>
  <si>
    <t>Mina Al Fahl, Oman</t>
  </si>
  <si>
    <t>VIVO ENERGY</t>
  </si>
  <si>
    <t>7 // 3</t>
  </si>
  <si>
    <t>ADNOC BBC</t>
  </si>
  <si>
    <t>INDONESIA PROSPERITY</t>
  </si>
  <si>
    <t>Sohar</t>
  </si>
  <si>
    <t>7 // 6</t>
  </si>
  <si>
    <t xml:space="preserve">8/29 ECOPETROL DISCHARGE SIRE OBS 잔여 6건 조치 중
1. DECK LIGHTS 및 EMERGENCY LIGHTS 고장
2. CARGO LOADING SYSTEM 및 ALARM BUZZER 고장
그 외 Minor 지적 4건</t>
  </si>
  <si>
    <t xml:space="preserve">1. BWTS 고장으로 인해 Flag administration 승인 하에 수리 및 확인 전까지 비준수 밸러스트수 배출 관리를 위한 비상 조치 시행 중. // DUE DATE : 2026-10-31
조치사항 : [10/5]1. 2026/9/11 Shore service 방선 완료. Service technician이 BWTS system 결함 부품 교체 권고.
2. BWTS system 수리용 Spare 필요: complete drive unit 1pc, limit switch 1pc, power supply module 440v-24v 1pc.
3. 추가 Spare Requisition 발행(79826v00325): float switch FS-2-A, FS-2-B, FS-1-A, FS-1-B 및 parallel communication cable 1pc. 전 Spare 2026/10/10~10/12경 본선 보급 가능 예정.
4. BWTS system 제한 모드로 운용 중: 2026/10/4 1개 system으로 2700m3/hr Ballasting 실시.
5. 2nd system 시험 및 최대 용량 6000m3/hr 정상 기능 유지 위해 Spare 필요.</t>
  </si>
  <si>
    <t>BULGARIA PROSPERITY</t>
  </si>
  <si>
    <t>HHI-A</t>
  </si>
  <si>
    <t>SIKA, INDIA</t>
  </si>
  <si>
    <t>3 // 1</t>
  </si>
  <si>
    <t xml:space="preserve">IDEMITSU 지적 3건
1. Mooring winch 브레이크 설정 지시계 불량(작동 안 됨), 브레이크 체결 상태 확인 불가.
그 외 HUMAN 지적 2건.</t>
  </si>
  <si>
    <t>ARGENTINA B</t>
  </si>
  <si>
    <r>
      <rPr>
        <charset val="129"/>
        <color theme="1"/>
        <family val="2"/>
        <sz val="10"/>
        <rFont val="맑은 고딕"/>
      </rPr>
      <t>김흥민</t>
    </r>
  </si>
  <si>
    <t>1. SOPEP 및 STS Plan 승인본 본선 비치 필요. // DUE DATE : 2026-05-31</t>
  </si>
  <si>
    <t>MALTA PROSPERITY</t>
  </si>
  <si>
    <t>SUEZ, EGYPT</t>
  </si>
  <si>
    <t>PACHI, GREECE</t>
  </si>
  <si>
    <t>BASF</t>
  </si>
  <si>
    <t>9 // 0</t>
  </si>
  <si>
    <t>IVORY COAST PROSPERITY</t>
  </si>
  <si>
    <t>TAESAN, KOREA, KOREA</t>
  </si>
  <si>
    <t xml:space="preserve">1. 용접기 VOLTAGE 허용용량 초과
2. HUMAN OBS 3</t>
  </si>
  <si>
    <t>TOGO PROSPERITY</t>
  </si>
  <si>
    <t>HHI-B</t>
  </si>
  <si>
    <t>1. BWTS FCV CONTROL PROBLEM</t>
  </si>
  <si>
    <t>BALTIC LOYALTY</t>
  </si>
  <si>
    <t>HHI-C</t>
  </si>
  <si>
    <t>MAOMING</t>
  </si>
  <si>
    <t>7 // 7</t>
  </si>
  <si>
    <t xml:space="preserve">1. PROCESS // COT &amp; BWT 검사 일자 불일치
2. PROCESS // HVPQ 정보 부적확
3. HARDWARE //NO.2 ECDIS LOGBOOK 사용 안됨.
4. HARDWARE //MAIN MAST HEAD LIGHT 불량.
5. HARDWARE &amp; HUMAN // CLOSED CHOCK GROOVE 심함.
6. HUMAN // NO.2 &amp;3 A/E MAIN BEARING 보호캡 MISSING.</t>
  </si>
  <si>
    <t>GULF LOYALTY</t>
  </si>
  <si>
    <t>HHI-D</t>
  </si>
  <si>
    <t>FUJAIRAH, UNITED ARAB EMIRATES</t>
  </si>
  <si>
    <t xml:space="preserve">1. BWTS PRE COMMUNICATION ERROR 및 SD ALARM 
: 신환 요구되는 잔여 2 SET PRE는 신환 없이 당분간 FLOW RATE 조정하여 운용예. 
=&gt; #3, 9 PRE 신환 및 #2 ANU AGITATOR 신환 필요</t>
  </si>
  <si>
    <t>CARIBBEAN LOYALTY</t>
  </si>
  <si>
    <t>Sriracha</t>
  </si>
  <si>
    <t>6 // 2</t>
  </si>
  <si>
    <t xml:space="preserve">1. HARDWARE // GALLEY HEAT SENSOR 결함.
2. HARDWARE // HUMAN BRIDGE AIR CONDITION ON/OFF 스위치 1개 불량 및 보고누락
3. HUMAN // CHAIN BLOCK LIST 작성 누락
4. PHOTO // OCIMF에 다른 사진을 올림 2건.</t>
  </si>
  <si>
    <t>1. NO3 AFT HYDR.PUMP IS OUT OF ORDER - 차항 보급예정</t>
  </si>
  <si>
    <t>SOUTH AFRICA PROSPERITY</t>
  </si>
  <si>
    <t>HHI-E</t>
  </si>
  <si>
    <t>Sikka</t>
  </si>
  <si>
    <t>7 // 1</t>
  </si>
  <si>
    <t xml:space="preserve">6/4 ECOPETROL DISCHARGE SIRE OBS 잔여 1건 조치 중
1. PORT GANGWAY TURN TABLE PLATE 부식 파공 - 차기 드라이도크 시 영구 수리 예정</t>
  </si>
  <si>
    <t xml:space="preserve">1. Main deck의 bunker line, COW line, hydraulic line, fire main line, heating line pipe 지지부 부식/손상에 대해 영구수리 필요. (선급지적 / 기국사항 중복) // DUE DATE : 2026-09-30
조치사항 : [10/5]Hydroblasting 완료, 의장 수리 및 신환 진행 중. 목표일 21/10/26
2. Paint room 및 주요 HFO/LSHFO tank vent와 natural louver flap 부식/손상에 대해 영구수리 필요. (선급지적 / 기국사항 중복) // DUE DATE : 2026-09-30
조치사항 : [10/5]표시된 모든 natural louver flaps 절단 제거 후 신환 예정. 목표일 21/10/26
3. Hull renewal survey, hull annual survey for renewal 및 bottom survey(dry-dock) 수검 필요. // DUE DATE : 2026-09-30
조치사항 : [10/5]본선 조선소에 있음. DD 10-11/10/26 예정, 목표일 15/10/26.
4. CSM 및 Mach annual survey for renewal 수검 필요. // DUE DATE : 2026-09-30
조치사항 : [10/5]본선 조선소에 있음. SS 범위로 Class surveyors 방선, 목표일 21/10/26.
5. Boiler class renewal survey 및 외부/내부 검사 수검 필요. // DUE DATE : 2026-09-30
조치사항 : [10/5]본선 yard에 있음. SS 범위 Class surveyor 방선 중, 목표일 21/10/26.
6. Automated class renewal survey 및 automated annual survey for renewal 수검 필요. // DUE DATE : 2026-09-30
조치사항 : [10/5]본선 조선소에 있음. Class surveyors SS 범위로 방선, 목표일 21/10/26.
7. Centralized navigation class renewal survey 수검 필요. // DUE DATE : 2026-09-30
조치사항 : [10/5]본선 조선소에 있음. SS 범위 Class surveyor 방선 중. 목표일 21/10/26.
8. Load line renewal survey 수검 필요. // DUE DATE : 2026-09-30
조치사항 : [10/5]본선 조선소에 있음. Class surveyors SS 범위 방선, 목표일 21/10/26.
9. High level tank alarm panel 표시등 및 COT #1 tank level sensor 이상에 대해 영구수리 필요. // DUE DATE : 2026-09-30
조치사항 : [10/5]조선소에서 복구 작업 수행 위한 Service 수배 완료. 목표일: 21/10/26
10. Safety construction renewal survey 수검 필요. // DUE DATE : 2026-09-30
조치사항 : [10/5]본선 yard에 있음. SS 범위 Class surveyors 방선 중. 목표일 21/10/26.
11. Fixed foam system 5년 주기 점검 및 PFOS containment 관련 foam 분석 실시 필요. // DUE DATE : 2026-09-30
조치사항 : [10/5]FFE service team 방선 중, 해당 팀에서 foam analysis 실시 예정. 목표일: 21/10/26
12. LB/RB의 annual service 실시 필요. // DUE DATE : 2026-09-30
조치사항 : [10/5]LSA Service team 방선 중, 해당 팀에서 RB/LB 연차 정비 예정. 목표일: 21/10/26
13. Safety equipment renewal survey 수검 필요. // DUE DATE : 2026-09-30
조치사항 : [10/5]본선 조선소에 있음. SS 범위 Class surveyors 방선. 목표일 21/10/26.
14. ODME printer 고장 건에 대해 영구수리 필요. // DUE DATE : 2026-09-30
조치사항 : [10/5]조치 완료.
15. IOPP renewal survey 수검 필요. // DUE DATE : 2026-09-30
조치사항 : [10/5]본선 SY stay 중. SS 범위 Class surveyors 방선. 목표일 21/10/26.
16. IAPP renewal survey 수검 필요. // DUE DATE : 2026-09-30
조치사항 : [10/5]본선 조선소에 있음. Class surveyors SS 범위 방선, 목표일 21/10/26.</t>
  </si>
  <si>
    <t>JAMAICA PROSPERITY</t>
  </si>
  <si>
    <t>HHI-F</t>
  </si>
  <si>
    <t>PETRONAS</t>
  </si>
  <si>
    <t>SWEDEN PROSPERITY</t>
  </si>
  <si>
    <t>1. WINDOW CRACK 불량 - 차항 보급예정.</t>
  </si>
  <si>
    <t>BAHRAIN PROSPERITY</t>
  </si>
  <si>
    <t>HHI-G</t>
  </si>
  <si>
    <t xml:space="preserve">1. Approved SOPEP 본선 비치 필요. // DUE DATE : 2026-08-07
2. Approved STS operations Plan 본선 비치 필요. // DUE DATE : 2026-08-07
3. Approved Ballast Water Management Plan 본선 비치 필요. // DUE DATE : 2026-08-07</t>
  </si>
  <si>
    <t>DUBAI ENERGY</t>
  </si>
  <si>
    <t>HHI-H</t>
  </si>
  <si>
    <t>OSM</t>
  </si>
  <si>
    <t>SINGAPORE, SINGAPORE</t>
  </si>
  <si>
    <t>QUANZHOU, CHINA</t>
  </si>
  <si>
    <t xml:space="preserve">2.1.1 Certification: Class Memo 2건(복수 Load Line, BV 마킹)
2.4.1 Defect Mgmt: BWTS 오존발생기 고장, Flag/Class에 보고함
2.8.1 HVPQ: HVPQ 답변 다수 오기재(410KHz, anode, 격벽 등)
5.8.1 Deck (H/W): Deck seal 해수관과 슬러지 spool piece 심한 부식
5.8.1 Deck (Human): 위 배관을 부원들이 관리하지 않음
11.1.9 Photo: 좌현 앵커체인 stud 12개 풀리고 밀려남, 선내 결함보고 올림</t>
  </si>
  <si>
    <t>ANGOLA B</t>
  </si>
  <si>
    <t>HHI-I</t>
  </si>
  <si>
    <t>MOZAMBIQUE B</t>
  </si>
  <si>
    <t>HHI-J</t>
  </si>
  <si>
    <t>LINGGI, MALAYSIA</t>
  </si>
  <si>
    <t>시정조치 완료</t>
  </si>
  <si>
    <t>VIETNAM PROSPERITY</t>
  </si>
  <si>
    <r>
      <rPr>
        <charset val="129"/>
        <color theme="1"/>
        <family val="2"/>
        <sz val="10"/>
        <rFont val="맑은 고딕"/>
      </rPr>
      <t>이창주</t>
    </r>
  </si>
  <si>
    <t>SPAIN B</t>
  </si>
  <si>
    <t>ZHOUSHAN</t>
  </si>
  <si>
    <t>KUWAIT PROSPERITY</t>
  </si>
  <si>
    <t>Malacca</t>
  </si>
  <si>
    <t xml:space="preserve">SONANGOL </t>
  </si>
  <si>
    <t xml:space="preserve">7/29 SONANGOL DISCHARGE SIRE OBS 잔여 2건 조치 중
그 외 Minor 지적 2건</t>
  </si>
  <si>
    <t>MOMBASA B</t>
  </si>
  <si>
    <t>HGI</t>
  </si>
  <si>
    <t>DUBAI(PORT RASHID), UNITED ARAB EMIRATES</t>
  </si>
  <si>
    <t>NOT FIXED</t>
  </si>
  <si>
    <t>1. BWTS 수리 필요. 수리 전까지 BW 방류 관련 대응 계획(contingency measures) 적용. // DUE DATE : 2026-06-16</t>
  </si>
  <si>
    <t>ECUADOR PROSPERITY</t>
  </si>
  <si>
    <t>HSI-A</t>
  </si>
  <si>
    <t>YANTAI</t>
  </si>
  <si>
    <t xml:space="preserve">1. MOB LASHING 불량
2. PROCESS OBS 2건, HUMAN OBS 2건</t>
  </si>
  <si>
    <t>CAMEROON PROSPERITY</t>
  </si>
  <si>
    <t>ROMANIA PROSPERITY</t>
  </si>
  <si>
    <t>GHANA PROSPERITY</t>
  </si>
  <si>
    <t>HSI-B</t>
  </si>
  <si>
    <t>Ulsan</t>
  </si>
  <si>
    <t xml:space="preserve">8/6 PETROVIETNAM DISCHARGE SIRE OBS 잔여 2건 조치 중
1. NO.06 CYL. COVER STARTING VALVE SEATING COC 미종결 - M/E No.6 Cylinder cover starting valve seating 수리 후 COC 발행됨, 차기 Annual Survey 시 UT/MPI 재검사 예정.
그 외 Minor 지적 1건</t>
  </si>
  <si>
    <t xml:space="preserve">1. Unit no 06 Cylinder cover의 수리된 starting valve seating을 정기 점검 및 모니터링하고, 이상 발견 시 Class에 보고하며 차기 annual survey 시 UT &amp; MPI 재검사 수행. // DUE DATE : 2027-09-26
조치사항 : Close 예정
[10/5]1. Spare Cylinder cover는 Goltens workshop에서 BV 입회하에 UT &amp; MPI 검사 완료, 현재 본선 비치 중.
2. 기존 No.6 Cylinder cover를 시험 완료된 Spare cover로 교체 예정. 본선 trading schedule 및 충분한 stoppage time 확보 조건으로 첫 적절한 기회에 시행 예정.
3. Class item 확인 및 종결 위해 BV 방선 수배 예정.
4. 목표: 충분한 시간이 확보되는 가장 빠른 적절한 Fujairah/AG 기항 시.</t>
  </si>
  <si>
    <t>COLOMBIA PROSPERITY</t>
  </si>
  <si>
    <t>MARATHON PETROLEUM CORPORATION</t>
  </si>
  <si>
    <t xml:space="preserve">1. LOADLINE BV 양각 마킹 부재로 지적
2. HVPQ 오기재 3건
3. 비상훈련 관련, 절차상 요구되는 항만당국 통보 누락
4. ODME 시뮬레이션 테스트 출력물 판독 불가
5. 양현 WINDLASS GEAR TEETH부 GREASE 도포 불량 및 발청으로 지적</t>
  </si>
  <si>
    <t>GREECE PROSPERITY</t>
  </si>
  <si>
    <t>FUJAIRAH (AL-FUJAIRA</t>
  </si>
  <si>
    <t>GUYANA PROSPERITY</t>
  </si>
  <si>
    <t>HSH-C</t>
  </si>
  <si>
    <t>Rotterdam</t>
  </si>
  <si>
    <t xml:space="preserve">8/30 PETROVIETNAM DISCHARGE SIRE OBS 잔여 1건 조치 중
1. BWTS RECTIFIER PCB 및 TRO PURGE CONTROLLER 고장 - 회신(10/04) BWTS 전체 용량 운전 불가. 수령 Spare 불일치로 재청구, Maker PCB 11월 20일 제공 예정. 수리 완료 후 기능시험 예정
7/13 PHILLIPS DISCHARGE SIRE OBS 잔여 1건 조치 중
1. BALLAST WATER SYSTEM RECTIFIER PCB 및 TRO PURGE CONTROLLER 고장 - electrolyzers 3대 중 2대 운전 복구했으나 부분 운전 지속 중. Ghana Prosperity에서 전달된 rectifier PCB는 사용불가. BWTS rectifier PCB 및 TRO purge controller 결함자재 11/20 보급 예정</t>
  </si>
  <si>
    <t>BELGIUM B</t>
  </si>
  <si>
    <t>Tanjung Pelepas</t>
  </si>
  <si>
    <t>VIVO</t>
  </si>
  <si>
    <t>ANGOLA PROSPERITY</t>
  </si>
  <si>
    <t>HIS-D</t>
  </si>
  <si>
    <t>NINGBO, CHINA</t>
  </si>
  <si>
    <t>1. EGCS TOWER VENTOURI PIPE RUSTED - SPARE IS ONBOARD &amp; MAKING PLAN FOR SERVICE ATTENDANCE</t>
  </si>
  <si>
    <t>FRANCE C</t>
  </si>
  <si>
    <t>DSME-A</t>
  </si>
  <si>
    <t>Singapore</t>
  </si>
  <si>
    <t>IDEMITSU TANKER CO. LTD.</t>
  </si>
  <si>
    <t xml:space="preserve">ADNOC BBC(2026-05-17 1500LT, FUJAIRAH)
4/17 Spare 보급준비</t>
  </si>
  <si>
    <t>DHT BAUHINIA</t>
  </si>
  <si>
    <t>DSME-B</t>
  </si>
  <si>
    <t>EQUINOR</t>
  </si>
  <si>
    <t xml:space="preserve">9/4 EQUINOR DISCHARGE SIRE OBS 잔여 5건 조치 중
1. SLOP P COT FIXED GAUGING SENSOR 고장
그 외 Minor 지적 4건</t>
  </si>
  <si>
    <t>LR</t>
  </si>
  <si>
    <t>PLATA SOUTH</t>
  </si>
  <si>
    <t>DSME-C</t>
  </si>
  <si>
    <t>LIANYUNGANG,JIANGSU , CHINA</t>
  </si>
  <si>
    <t>PARADIP</t>
  </si>
  <si>
    <t xml:space="preserve">Remaning Observation
4.2.7 - Hard copy of Iamsar manual- struggling to receive new version
9.1.1 Mooring wires</t>
  </si>
  <si>
    <t>BRUNEI PROSPERITY</t>
  </si>
  <si>
    <t>SHANTOU</t>
  </si>
  <si>
    <t xml:space="preserve">MARATHON </t>
  </si>
  <si>
    <t>MONACO PROSPERITY</t>
  </si>
  <si>
    <t>DSME-D</t>
  </si>
  <si>
    <t xml:space="preserve">1. BALLAST WATER TREATMENT SYSTEM - INOPERATIVE, AWAITING TECHNICIAN
2. BALLAST EQUIPMENT - DEFECTIVE, FLAG DISPENSATION VALID UNTIL 15 SEP 2026
3. HULL - MINOR DENT #1WBT PORT (MEMORANDA 14 APR 2026)
4. ACCOMMODATION LADDER - NOT RIGGED PROPERLY, BOTTOM PLATFORM NOT LEVEL
5. EMERGENCY GENERATOR - OFFICER NOT FAMILIAR WITH PROCEDURES
6. BALLAST OPERATIONS - BWTS NOT OPERATIONAL, FOLLOW-UP REQUIRED</t>
  </si>
  <si>
    <t>1.BWTS 현재 70 % 사용 가능 / 100 가동을 위한 자재 발주 완료</t>
  </si>
  <si>
    <t>MOROCCO PROSPERITY</t>
  </si>
  <si>
    <t>YANBU INDUSTRIAL CITY, SAUDI ARABIA</t>
  </si>
  <si>
    <t>EGYPT,AIN SUKHNA</t>
  </si>
  <si>
    <t xml:space="preserve">1.ESP ( ENHANCED SURVEY PROGRAMME) FILE WAS NOT ON BOARD
2.NO EVIDENCE OF MSI SAILED ON BOARD FROM 26 TO 29 APRIL (HUMAN)
3.THE OP INTERVIEW WAS UNFAMILIAR WITH SIMOPS (HUMAN)
4.MOORING BREAKES TEST RECORD MISSING (HUMAN)</t>
  </si>
  <si>
    <t>KENYA B</t>
  </si>
  <si>
    <t>DSME-E</t>
  </si>
  <si>
    <t>AIN SUKHNA, EGYPT</t>
  </si>
  <si>
    <t>FUJAIRAH ENERGY</t>
  </si>
  <si>
    <t>KOCH SHIPPING PTE LTD</t>
  </si>
  <si>
    <t>ADNOC BBC(2026-05-12 2100LT, DUBAI)</t>
  </si>
  <si>
    <t>CARIBBEAN GLORY</t>
  </si>
  <si>
    <t>DSME-F</t>
  </si>
  <si>
    <t>BALIKPAPAN, KALIMANTAN</t>
  </si>
  <si>
    <t>BALIKPAPAN, INDONESIA</t>
  </si>
  <si>
    <t>GULF SUNRISE</t>
  </si>
  <si>
    <t>CHIBA</t>
  </si>
  <si>
    <t>3 // 3</t>
  </si>
  <si>
    <t xml:space="preserve">1. 구조정용 recovery strops 및 pendant의 제조사 증서 본선 미확인.
2. 접안중 Bridge Echo Sounder의 불량.
3. Bunker line(Fuel 및 LSMGO)의 점검 기록 누락.</t>
  </si>
  <si>
    <t>EAST LOYALTY</t>
  </si>
  <si>
    <t>STX</t>
  </si>
  <si>
    <t>YEOSU, KOREA</t>
  </si>
  <si>
    <t xml:space="preserve">1. BWTS CLASS CONDITION
2. HALD RAIL 및 LADDER 부식
3. CARGO TANK #5S TEMP SENSOR 온도 불일치
4. HHC CRANE OIL분석결과 ALERTED
그외 HUMAN/PROCESS 2건</t>
  </si>
  <si>
    <t>WEST LOYALTY</t>
  </si>
  <si>
    <t>KIIRE, JAPAN</t>
  </si>
  <si>
    <t>SOUTH LOYALTY</t>
  </si>
  <si>
    <t>SRIRACHA</t>
  </si>
  <si>
    <t>OMV</t>
  </si>
  <si>
    <t>NORTH LOYALTY</t>
  </si>
  <si>
    <t>YEOSU( YOSU ), KOREA</t>
  </si>
  <si>
    <t>YEOSU</t>
  </si>
  <si>
    <t xml:space="preserve">1. LIFE BOAT DAVIT WINCH 부식
2. FIXED GAS DETECTION SYSTEM FAULT
3. ELEVATOR OUT OF ORDER
그외 HUMAN/PROCESS 6건</t>
  </si>
  <si>
    <t>SENEGAL PROSPERITY</t>
  </si>
  <si>
    <t xml:space="preserve">1. PROCESS &amp; HUMAN // LOAD LINE CERT DEADWEIGHT 불일치
2. HARDWARE &amp; HUMAN // Tank Radar의 Low/Low-Low 압력 알람 설정 상이하여 오작동함.
3. HUMAN // VOC Management Plan 기록 누락.
4. HUMAN // M/E Cylinder Oil Daily Tank 레벨 게이지 자동 차단 불량.</t>
  </si>
  <si>
    <t xml:space="preserve">[NO HEATING COIL]
STERN TUBE SEAL LEAKAGE 수리 [보험 구상]
NEW PRO. SHAFT 구매 및 조선소 수리 진행 중.</t>
  </si>
  <si>
    <t>OCEAN LOYALTY</t>
  </si>
  <si>
    <t>JMU. ARIAKE A</t>
  </si>
  <si>
    <t xml:space="preserve">9/20 ENOC DISCHARGE SIRE OBS 잔여 6건 조치 중
1. 5P/4S CCR REMOTE PRESS. GAUGE 고장 및 P/R FLOODING DAMPER 작동 불능
그 외 Minor 지적 5건</t>
  </si>
  <si>
    <t xml:space="preserve">1. AE PERFORMANCE 
- #1 AE, SPARE 보급 대기, 보급 이후 FOP 정비 및 MAJOR OVERHAUL시행 예정. 
- #2 &amp; #3 AE 조치 완료 (UP TO 80% OF LOAD)
2. BWTS OPERATION ISSUE. - 문제점 확인 중.</t>
  </si>
  <si>
    <t>MERCURY HOPE</t>
  </si>
  <si>
    <t>JMU. ARIAKE B</t>
  </si>
  <si>
    <t>AESM</t>
  </si>
  <si>
    <t>DOMINICA PROSPERITY</t>
  </si>
  <si>
    <t xml:space="preserve">9/8 EMIRATES DISCHARGE SIRE OBS 잔여 10건 조치 중
1. BWTS TRO UNIT 고장
그 외 Minor 지적 9건</t>
  </si>
  <si>
    <t>BARBADOS PROSPERITY</t>
  </si>
  <si>
    <t>JMU. ARIAKE C</t>
  </si>
  <si>
    <t xml:space="preserve">9/4 TOTAL DISCHARGE SIRE OBS 잔여 7건 조치 중
1. CLASS MEMORANDA 조치 미흡
2. 1P WBT GANGING CONDUIT 부식
3. FUEL/L.O QCV 보호장치 미설치
그 외 Minor 지적 4건</t>
  </si>
  <si>
    <t xml:space="preserve">BWTS ISSUE [MAKER : ERMA FIRST] 
자재 발주, COMPLETE OF SCREEN &amp; MODULAR SCANNER STOCK 보유 
- PORT NO.1 FILTER LIMIT SWITCH DEFECTIVE 
- STBD FILTER OUTLET VALVE STUCK, NO.1 SCREEN WAS DAMAGED</t>
  </si>
  <si>
    <t>CROATIA PROSPERITY</t>
  </si>
  <si>
    <t>PORT DICKSON, MALAYSIA</t>
  </si>
  <si>
    <t>LINGGI DISCHARGING 시 DISCH. SIRE 계획 중</t>
  </si>
  <si>
    <t>PHILIPPINES PROSPERITY</t>
  </si>
  <si>
    <t>DALIAN</t>
  </si>
  <si>
    <t>15 // 11</t>
  </si>
  <si>
    <t xml:space="preserve">9/3 TOTAL SIRE OBS 잔여 15건 조치 중
1. IHM 인증서 만료 및 FLAG 수검 기록 미비
2. GAS SAMPLER GLAND 누설 및 교정 유량 미준수
그 외 Minor 지적 13건</t>
  </si>
  <si>
    <t>BAHAMAS PROSPERITY</t>
  </si>
  <si>
    <t>JMU. ARIAKE D</t>
  </si>
  <si>
    <t xml:space="preserve">ENOC SIRE OBS 잔여 6건 조치 중
1. Paint locker 내 fire detector가 탈거되어있음. - 시정완료
2. (P) Life Boat 전/후진 결합 불량. - 시정완료
3. 발전기 3대 상부 valve cover 부위 연료 누설. - 시정완료
그 외 Human 지적 3건.</t>
  </si>
  <si>
    <t xml:space="preserve">SELLER측 2025Y CAP 증서 부재.
CAP을 위한 입거 가능성 있음.</t>
  </si>
  <si>
    <t>MERSIN PROSPERITY</t>
  </si>
  <si>
    <t>LILA JAMNAGAR</t>
  </si>
  <si>
    <t>JMU. ARIAKE E</t>
  </si>
  <si>
    <t>SINGAPORE PROSPERITY</t>
  </si>
  <si>
    <t>JMU. KURE A</t>
  </si>
  <si>
    <t>PETROVIETNAM VETTING 조치 완료</t>
  </si>
  <si>
    <t>GABON PROSPERITY</t>
  </si>
  <si>
    <t>JMU. KURE B</t>
  </si>
  <si>
    <t xml:space="preserve">8/22 SIRE OBS 잔여 5건 조치 중
그 외 Minor 지적 5건</t>
  </si>
  <si>
    <t>BASRAH ENERGY</t>
  </si>
  <si>
    <t>IHI</t>
  </si>
  <si>
    <t>TUNISIA PROSPERITY</t>
  </si>
  <si>
    <t>MHI</t>
  </si>
  <si>
    <t>FIJI PROSPERITY</t>
  </si>
  <si>
    <t>SUBIC</t>
  </si>
  <si>
    <t xml:space="preserve">8/26 SIRE OBS 잔여 9건 조치 중
1. STBD LIFEBOAT FORWARD LIFTING HOOK 손상
2. S/X-BAND RADAR MAGNETRON 사용 시간 초과
그 외 Minor 지적 7건</t>
  </si>
  <si>
    <t xml:space="preserve">** COC (FLAG &amp; CLASS) 
1. STBD LB FWD WIRE BREAK 
** GENERAL DEFECT
1. BWTS APT SYSTEM FAULT 
1) CUT CABLE OF TRO &amp; SAMPLING VALVE BY SELLER CREW
- INQUIRE TO GET QUOTATION FROM S&amp;SYS
2) MAIN BALLASTING SYSTEM NO ISSUE
2. ME LOW FUEL OIL PRESSURE</t>
  </si>
  <si>
    <t>PERTIMINA</t>
  </si>
  <si>
    <t>Minor 지적사항 조치중</t>
  </si>
  <si>
    <t>5 // 2</t>
  </si>
  <si>
    <t>HUMAN OBS 2</t>
  </si>
  <si>
    <t>FUJAIRA</t>
  </si>
  <si>
    <t>8 // 8</t>
  </si>
  <si>
    <t xml:space="preserve">1 .BWTS 작동 불가 / 선급,기국 통보 완료
2. BWTS 고장 관련 선급조건(COC)이 2026년 10월 20일까지 유효.
3. 2026년 9월 3일 인수 후 선박 상태·관리체계 검증 미흡
4. HVPQ에 다수의 부정확·미갱신 정보 존재
5. Junior Deck Officer가 구명정·구명뗏목에 SART를 설치하는 절차를 설명하지 못함
6. 비상소화펌프 시험 중 자동 프라이밍 장치가 작동하지 않아 5~7분간 압력이 형성되지 않았고, 기관사가 수동으로 작동시킨 뒤에야 프라이밍됨
7. 휴대용 다이어프램 펌프 본딩 케이블이 도장면 위 클램프에 연결되어 절연이 확보되지 않음.
8. 좌현 윈들러스 유압 브레이크와 우현 조작 레버 유압장치에서 누유 발견. 결함 등록, 예비품·육상수리 요청 및 임시조치는 완료했으나 수리 대기 중.</t>
  </si>
  <si>
    <t>ZHANGJIANG</t>
  </si>
  <si>
    <t xml:space="preserve">8/3 PETROVIETNAM DISCHARGE SIRE OBS 잔여 3건 조치 중
1. 1S COT P/V DEVICE FLAME SCREEN 부식
그 외 Minor 지적 2건</t>
  </si>
  <si>
    <t>KHOR FAKKAN, UAE, UNITED ARAB EMIRATES</t>
  </si>
  <si>
    <t>IECO</t>
  </si>
  <si>
    <t xml:space="preserve">2.2.1 Management Oversight: 9/16 관리사가 바뀐 뒤 감독방선보고서가 선내에 부재
4.1.2 Radar/ARPA: X/S band 레이더의 magnetron 점검 시기가 지남. 기준은 2~3천 시간인데 각각 6,000/7,000시간 운전.
5.8.6 Area Safety Inspections: 엘리베이터 연례 서비스를 2025년 3월 3일 이후 미시행.
7.5.1 Cyber Security: 사이버보안 절차서 hard copy가 선내 부재
10.2.1 Emergency Generator: 비상발전기에 냉각수 고온 알람</t>
  </si>
  <si>
    <t>VLCC SIRE STATUS</t>
  </si>
  <si>
    <t>VALID - BLUE</t>
  </si>
  <si>
    <r>
      <t xml:space="preserve">ADNOC BBC - SIRE </t>
    </r>
    <r>
      <rPr>
        <b/>
        <charset val="129"/>
        <color rgb="FFFF0000"/>
        <family val="2"/>
        <sz val="10"/>
        <rFont val="맑은 고딕"/>
      </rPr>
      <t>상관없음</t>
    </r>
  </si>
  <si>
    <t>NOT VALID - RED</t>
  </si>
  <si>
    <t xml:space="preserve">BUILT
YARD</t>
  </si>
  <si>
    <t xml:space="preserve">BUILT
YEAR</t>
  </si>
  <si>
    <t>NO</t>
  </si>
  <si>
    <t>VESSEL</t>
  </si>
  <si>
    <t>MANAGER</t>
  </si>
  <si>
    <t xml:space="preserve">SINOKOR
TECH
TEAM</t>
  </si>
  <si>
    <t xml:space="preserve">SINOKOR
PIC</t>
  </si>
  <si>
    <t xml:space="preserve">OPERATION
PIC</t>
  </si>
  <si>
    <t>PLAN</t>
  </si>
  <si>
    <t>SIRE HISTORY - LATEST 1</t>
  </si>
  <si>
    <t>SIRE HISTORY - LATEST 2</t>
  </si>
  <si>
    <t>SIRE HISTORY - LATEST 3</t>
  </si>
  <si>
    <t>SIRE HISTORY - LATEST 4</t>
  </si>
  <si>
    <t>SIRE HISTORY - LATEST 5</t>
  </si>
  <si>
    <t>SIRE HISTORY - LATEST 6</t>
  </si>
  <si>
    <t>SIRE HISTORY - LATEST 7</t>
  </si>
  <si>
    <t>SIRE HISTORY - LATEST 8</t>
  </si>
  <si>
    <t>MAJOR</t>
  </si>
  <si>
    <t>PORT</t>
  </si>
  <si>
    <t>OIL MAJOR</t>
  </si>
  <si>
    <t>Observation</t>
  </si>
  <si>
    <t>VENDOR</t>
  </si>
  <si>
    <t>ALL</t>
  </si>
  <si>
    <t>REMAIN</t>
  </si>
  <si>
    <t>DALIAN.A</t>
  </si>
  <si>
    <t>FLEET</t>
  </si>
  <si>
    <t>Valid</t>
  </si>
  <si>
    <t>CLOSED</t>
  </si>
  <si>
    <t>JEBEL DHANA</t>
  </si>
  <si>
    <t>SIKKA</t>
  </si>
  <si>
    <t>MMS</t>
  </si>
  <si>
    <t>NEW MANGALORE</t>
  </si>
  <si>
    <t>PREEM AB</t>
  </si>
  <si>
    <t>LEKKI</t>
  </si>
  <si>
    <t>LOME</t>
  </si>
  <si>
    <t>UNIPEC</t>
  </si>
  <si>
    <t>NIPAH</t>
  </si>
  <si>
    <t>MELAKA</t>
  </si>
  <si>
    <t>PERAMINA</t>
  </si>
  <si>
    <t>KOCHI</t>
  </si>
  <si>
    <t>CHENNAI</t>
  </si>
  <si>
    <t>ALMA PETROLI</t>
  </si>
  <si>
    <t>OPEN OBS</t>
  </si>
  <si>
    <t>VIZAG</t>
  </si>
  <si>
    <t>GUANGZHOU</t>
  </si>
  <si>
    <t>PETROVIET</t>
  </si>
  <si>
    <t>VISHAKHAPATNAM</t>
  </si>
  <si>
    <t>KAOHSIUNG</t>
  </si>
  <si>
    <t>MAXCOM</t>
  </si>
  <si>
    <t>SHANGHAI</t>
  </si>
  <si>
    <t>DALIAN.B</t>
  </si>
  <si>
    <t>Not Valid</t>
  </si>
  <si>
    <t>LOOP</t>
  </si>
  <si>
    <t>RIZHAO</t>
  </si>
  <si>
    <t>DALIAN.C</t>
  </si>
  <si>
    <t>DALIAN.D</t>
  </si>
  <si>
    <t>LAGOS</t>
  </si>
  <si>
    <t>JIANGNAN</t>
  </si>
  <si>
    <t>TRMT1</t>
  </si>
  <si>
    <t>COLOMBO</t>
  </si>
  <si>
    <t>KOCH</t>
  </si>
  <si>
    <t>QUANZHOU</t>
  </si>
  <si>
    <t>VISAKHAPATNAM, INDIA</t>
  </si>
  <si>
    <t>VIVA</t>
  </si>
  <si>
    <t>ENI</t>
  </si>
  <si>
    <t>NGHI SON</t>
  </si>
  <si>
    <t>RUWAIS</t>
  </si>
  <si>
    <t>GOLA</t>
  </si>
  <si>
    <t>ILPOM</t>
  </si>
  <si>
    <t>SRI LANKA</t>
  </si>
  <si>
    <t>BATAAN</t>
  </si>
  <si>
    <t>YOSU</t>
  </si>
  <si>
    <t>VADINAR</t>
  </si>
  <si>
    <t>YANGPU</t>
  </si>
  <si>
    <t>ULSAN</t>
  </si>
  <si>
    <t>SARAS</t>
  </si>
  <si>
    <t>SARROCH</t>
  </si>
  <si>
    <t>MALACCA</t>
  </si>
  <si>
    <t>LIANYUNGANG</t>
  </si>
  <si>
    <t>SWS.A</t>
  </si>
  <si>
    <t>ALMA PETROLI S.P.A.</t>
  </si>
  <si>
    <t>Fujaira</t>
  </si>
  <si>
    <t>FALCONARA</t>
  </si>
  <si>
    <t>SWS.B</t>
  </si>
  <si>
    <t>SHELL</t>
  </si>
  <si>
    <t>SWS.C</t>
  </si>
  <si>
    <t>SWS.D</t>
  </si>
  <si>
    <t xml:space="preserve">NEW
TIMES</t>
  </si>
  <si>
    <t>YS. SON</t>
  </si>
  <si>
    <t>Sohar, Oman</t>
  </si>
  <si>
    <t>MUMBAI</t>
  </si>
  <si>
    <t>BOHAI</t>
  </si>
  <si>
    <t xml:space="preserve">LONG WIND </t>
  </si>
  <si>
    <t>TRMT3</t>
  </si>
  <si>
    <t>HIPPOLYTA</t>
  </si>
  <si>
    <t>HHI. A</t>
  </si>
  <si>
    <t>HHI. B</t>
  </si>
  <si>
    <t>HHI. C</t>
  </si>
  <si>
    <t>Kaohsiung</t>
  </si>
  <si>
    <t>LONG BEACH</t>
  </si>
  <si>
    <t>HHI. D</t>
  </si>
  <si>
    <t>TARRAGONA</t>
  </si>
  <si>
    <t>CORPUS CHIRSTI</t>
  </si>
  <si>
    <t>KUALA LINGGI</t>
  </si>
  <si>
    <t>CHEVRON</t>
  </si>
  <si>
    <t>SRIRACHA, THAILAND</t>
  </si>
  <si>
    <t>HENGYUAN</t>
  </si>
  <si>
    <t>KMG</t>
  </si>
  <si>
    <t>HHI. E</t>
  </si>
  <si>
    <t>YS.SON</t>
  </si>
  <si>
    <t>HHI. F</t>
  </si>
  <si>
    <t>HHI. G</t>
  </si>
  <si>
    <t>HHI. H</t>
  </si>
  <si>
    <t>HHI. I</t>
  </si>
  <si>
    <t>CJ. LEE</t>
  </si>
  <si>
    <t>HHI. J</t>
  </si>
  <si>
    <t>BP</t>
  </si>
  <si>
    <t>HGI. B</t>
  </si>
  <si>
    <t>HSI. A</t>
  </si>
  <si>
    <t>HSI. B</t>
  </si>
  <si>
    <t xml:space="preserve">GHANA PROSPERITY </t>
  </si>
  <si>
    <t>HSI. C</t>
  </si>
  <si>
    <t>HSI. D</t>
  </si>
  <si>
    <t>VIZAG, INDIA</t>
  </si>
  <si>
    <t>SIKKA, INDIA</t>
  </si>
  <si>
    <t>BIECO</t>
  </si>
  <si>
    <t>HUIZHOU</t>
  </si>
  <si>
    <t>DSME. A</t>
  </si>
  <si>
    <t>DSME. B</t>
  </si>
  <si>
    <t>DSME. C</t>
  </si>
  <si>
    <t>VARDINAR</t>
  </si>
  <si>
    <t>DSME. D</t>
  </si>
  <si>
    <t>DSME. E</t>
  </si>
  <si>
    <t>VIVA ENERGY</t>
  </si>
  <si>
    <t>DSME. F</t>
  </si>
  <si>
    <t>CATAGENA</t>
  </si>
  <si>
    <t>NINGBO</t>
  </si>
  <si>
    <t>VSG</t>
  </si>
  <si>
    <t>PETRO VIETNAM</t>
  </si>
  <si>
    <t>LANSHAN</t>
  </si>
  <si>
    <t>SINES, PORTUGAL</t>
  </si>
  <si>
    <t>PACHI GREECE</t>
  </si>
  <si>
    <t>ONSAN</t>
  </si>
  <si>
    <t>QINZHOU</t>
  </si>
  <si>
    <t>PAL, USA</t>
  </si>
  <si>
    <t>CILACAP</t>
  </si>
  <si>
    <t>CORPUS CHRISTIE</t>
  </si>
  <si>
    <t>SAVONA</t>
  </si>
  <si>
    <t>ARIAKE. A</t>
  </si>
  <si>
    <t>MUSCAT</t>
  </si>
  <si>
    <t>TRINIDAD</t>
  </si>
  <si>
    <t>ARIAKE. B</t>
  </si>
  <si>
    <t>ARIAKE. C</t>
  </si>
  <si>
    <t>THANH HOA, VIETNAM</t>
  </si>
  <si>
    <t>ARIAKE. D</t>
  </si>
  <si>
    <t>ARIAKE. E</t>
  </si>
  <si>
    <t>KURE. A</t>
  </si>
  <si>
    <t>KURE. B</t>
  </si>
  <si>
    <t>KHI</t>
  </si>
  <si>
    <t>LILA KOCHI</t>
  </si>
  <si>
    <t>미정</t>
  </si>
  <si>
    <t>HGI. A</t>
  </si>
  <si>
    <t>DELTA GLORY</t>
  </si>
  <si>
    <t>DELTA ANGELICA</t>
  </si>
  <si>
    <t>VLCC EVENT &amp; SIRE STATUS</t>
  </si>
  <si>
    <t>ADDITIONAL CREW</t>
  </si>
  <si>
    <t>O/X</t>
  </si>
  <si>
    <t xml:space="preserve">CREW
PIC</t>
  </si>
  <si>
    <t>CREW NUMBER</t>
  </si>
  <si>
    <t>CREW DETAIL</t>
  </si>
  <si>
    <t>REMARK</t>
  </si>
  <si>
    <t>MAX</t>
  </si>
  <si>
    <t>SMA</t>
  </si>
  <si>
    <t>NOW</t>
  </si>
  <si>
    <t>ADD CREW</t>
  </si>
  <si>
    <t>TRIKWONG VENTURE</t>
  </si>
  <si>
    <t>LEICESTER</t>
  </si>
  <si>
    <t>MERMAID HOPE</t>
  </si>
  <si>
    <r>
      <t xml:space="preserve">*##LUCKY PIONEER [DALIAN 2011 BUILT]  – DD </t>
    </r>
    <r>
      <rPr>
        <charset val="129"/>
        <color theme="1"/>
        <family val="3"/>
        <sz val="11"/>
        <rFont val="맑은 고딕"/>
      </rPr>
      <t>연장</t>
    </r>
    <r>
      <rPr>
        <color theme="1"/>
        <family val="2"/>
        <sz val="11"/>
        <rFont val="Arial"/>
      </rPr>
      <t xml:space="preserve"> </t>
    </r>
    <r>
      <rPr>
        <charset val="129"/>
        <color theme="1"/>
        <family val="3"/>
        <sz val="11"/>
        <rFont val="맑은 고딕"/>
      </rPr>
      <t>계획</t>
    </r>
    <r>
      <rPr>
        <color theme="1"/>
        <family val="2"/>
        <sz val="11"/>
        <rFont val="Arial"/>
      </rPr>
      <t xml:space="preserve">##*
1. </t>
    </r>
    <r>
      <rPr>
        <charset val="129"/>
        <color theme="1"/>
        <family val="3"/>
        <sz val="11"/>
        <rFont val="맑은 고딕"/>
      </rPr>
      <t>현재</t>
    </r>
    <r>
      <rPr>
        <color theme="1"/>
        <family val="2"/>
        <sz val="11"/>
        <rFont val="Arial"/>
      </rPr>
      <t xml:space="preserve"> DD DUE : 2025</t>
    </r>
    <r>
      <rPr>
        <charset val="129"/>
        <color theme="1"/>
        <family val="3"/>
        <sz val="11"/>
        <rFont val="맑은 고딕"/>
      </rPr>
      <t>년</t>
    </r>
    <r>
      <rPr>
        <color theme="1"/>
        <family val="2"/>
        <sz val="11"/>
        <rFont val="Arial"/>
      </rPr>
      <t xml:space="preserve"> 9</t>
    </r>
    <r>
      <rPr>
        <charset val="129"/>
        <color theme="1"/>
        <family val="3"/>
        <sz val="11"/>
        <rFont val="맑은 고딕"/>
      </rPr>
      <t>월</t>
    </r>
    <r>
      <rPr>
        <color theme="1"/>
        <family val="2"/>
        <sz val="11"/>
        <rFont val="Arial"/>
      </rPr>
      <t xml:space="preserve"> 16</t>
    </r>
    <r>
      <rPr>
        <charset val="129"/>
        <color theme="1"/>
        <family val="3"/>
        <sz val="11"/>
        <rFont val="맑은 고딕"/>
      </rPr>
      <t xml:space="preserve">일
</t>
    </r>
    <r>
      <rPr>
        <color theme="1"/>
        <family val="2"/>
        <sz val="11"/>
        <rFont val="Arial"/>
      </rPr>
      <t xml:space="preserve">2. </t>
    </r>
    <r>
      <rPr>
        <charset val="129"/>
        <color theme="1"/>
        <family val="3"/>
        <sz val="11"/>
        <rFont val="맑은 고딕"/>
      </rPr>
      <t>연장</t>
    </r>
    <r>
      <rPr>
        <color theme="1"/>
        <family val="2"/>
        <sz val="11"/>
        <rFont val="Arial"/>
      </rPr>
      <t xml:space="preserve"> </t>
    </r>
    <r>
      <rPr>
        <charset val="129"/>
        <color theme="1"/>
        <family val="3"/>
        <sz val="11"/>
        <rFont val="맑은 고딕"/>
      </rPr>
      <t xml:space="preserve">계획
</t>
    </r>
    <r>
      <rPr>
        <color theme="1"/>
        <family val="2"/>
        <sz val="11"/>
        <rFont val="Arial"/>
      </rPr>
      <t>1) PORT : SALDANHA BAY, SOUTH AFRICA (</t>
    </r>
    <r>
      <rPr>
        <charset val="129"/>
        <color theme="1"/>
        <family val="3"/>
        <sz val="11"/>
        <rFont val="맑은 고딕"/>
      </rPr>
      <t>현위치에서</t>
    </r>
    <r>
      <rPr>
        <color theme="1"/>
        <family val="2"/>
        <sz val="11"/>
        <rFont val="Arial"/>
      </rPr>
      <t xml:space="preserve"> 650</t>
    </r>
    <r>
      <rPr>
        <charset val="129"/>
        <color theme="1"/>
        <family val="3"/>
        <sz val="11"/>
        <rFont val="맑은 고딕"/>
      </rPr>
      <t>마일</t>
    </r>
    <r>
      <rPr>
        <color theme="1"/>
        <family val="2"/>
        <sz val="11"/>
        <rFont val="Arial"/>
      </rPr>
      <t xml:space="preserve"> </t>
    </r>
    <r>
      <rPr>
        <charset val="129"/>
        <color theme="1"/>
        <family val="3"/>
        <sz val="11"/>
        <rFont val="맑은 고딕"/>
      </rPr>
      <t>이동</t>
    </r>
    <r>
      <rPr>
        <color theme="1"/>
        <family val="2"/>
        <sz val="11"/>
        <rFont val="Arial"/>
      </rPr>
      <t xml:space="preserve">)
2) </t>
    </r>
    <r>
      <rPr>
        <charset val="129"/>
        <color theme="1"/>
        <family val="3"/>
        <sz val="11"/>
        <rFont val="맑은 고딕"/>
      </rPr>
      <t>연장</t>
    </r>
    <r>
      <rPr>
        <color theme="1"/>
        <family val="2"/>
        <sz val="11"/>
        <rFont val="Arial"/>
      </rPr>
      <t xml:space="preserve"> </t>
    </r>
    <r>
      <rPr>
        <charset val="129"/>
        <color theme="1"/>
        <family val="3"/>
        <sz val="11"/>
        <rFont val="맑은 고딕"/>
      </rPr>
      <t>검사</t>
    </r>
    <r>
      <rPr>
        <color theme="1"/>
        <family val="2"/>
        <sz val="11"/>
        <rFont val="Arial"/>
      </rPr>
      <t xml:space="preserve"> </t>
    </r>
    <r>
      <rPr>
        <charset val="129"/>
        <color theme="1"/>
        <family val="3"/>
        <sz val="11"/>
        <rFont val="맑은 고딕"/>
      </rPr>
      <t>일정</t>
    </r>
    <r>
      <rPr>
        <color theme="1"/>
        <family val="2"/>
        <sz val="11"/>
        <rFont val="Arial"/>
      </rPr>
      <t xml:space="preserve"> : </t>
    </r>
    <r>
      <rPr>
        <u/>
        <color theme="1"/>
        <family val="2"/>
        <sz val="11"/>
        <rFont val="Arial"/>
      </rPr>
      <t>8</t>
    </r>
    <r>
      <rPr>
        <u/>
        <charset val="129"/>
        <color theme="1"/>
        <family val="3"/>
        <sz val="11"/>
        <rFont val="맑은 고딕"/>
      </rPr>
      <t>월</t>
    </r>
    <r>
      <rPr>
        <u/>
        <color theme="1"/>
        <family val="2"/>
        <sz val="11"/>
        <rFont val="Arial"/>
      </rPr>
      <t>9</t>
    </r>
    <r>
      <rPr>
        <u/>
        <charset val="129"/>
        <color theme="1"/>
        <family val="3"/>
        <sz val="11"/>
        <rFont val="맑은 고딕"/>
      </rPr>
      <t>일</t>
    </r>
    <r>
      <rPr>
        <u/>
        <color theme="1"/>
        <family val="2"/>
        <sz val="11"/>
        <rFont val="Arial"/>
      </rPr>
      <t xml:space="preserve"> ~ 8</t>
    </r>
    <r>
      <rPr>
        <u/>
        <charset val="129"/>
        <color theme="1"/>
        <family val="3"/>
        <sz val="11"/>
        <rFont val="맑은 고딕"/>
      </rPr>
      <t>월</t>
    </r>
    <r>
      <rPr>
        <u/>
        <color theme="1"/>
        <family val="2"/>
        <sz val="11"/>
        <rFont val="Arial"/>
      </rPr>
      <t xml:space="preserve"> 11</t>
    </r>
    <r>
      <rPr>
        <u/>
        <charset val="129"/>
        <color theme="1"/>
        <family val="3"/>
        <sz val="11"/>
        <rFont val="맑은 고딕"/>
      </rPr>
      <t>일</t>
    </r>
    <r>
      <rPr>
        <color theme="1"/>
        <family val="2"/>
        <sz val="11"/>
        <rFont val="Arial"/>
      </rPr>
      <t xml:space="preserve">
3) </t>
    </r>
    <r>
      <rPr>
        <charset val="129"/>
        <color theme="1"/>
        <family val="3"/>
        <sz val="11"/>
        <rFont val="맑은 고딕"/>
      </rPr>
      <t>검사</t>
    </r>
    <r>
      <rPr>
        <color theme="1"/>
        <family val="2"/>
        <sz val="11"/>
        <rFont val="Arial"/>
      </rPr>
      <t xml:space="preserve"> </t>
    </r>
    <r>
      <rPr>
        <charset val="129"/>
        <color theme="1"/>
        <family val="3"/>
        <sz val="11"/>
        <rFont val="맑은 고딕"/>
      </rPr>
      <t>항목</t>
    </r>
    <r>
      <rPr>
        <color theme="1"/>
        <family val="2"/>
        <sz val="11"/>
        <rFont val="Arial"/>
      </rPr>
      <t xml:space="preserve"> : </t>
    </r>
    <r>
      <rPr>
        <charset val="129"/>
        <color theme="1"/>
        <family val="3"/>
        <sz val="11"/>
        <rFont val="맑은 고딕"/>
      </rPr>
      <t>수중검사</t>
    </r>
    <r>
      <rPr>
        <color theme="1"/>
        <family val="2"/>
        <sz val="11"/>
        <rFont val="Arial"/>
      </rPr>
      <t xml:space="preserve"> / </t>
    </r>
    <r>
      <rPr>
        <charset val="129"/>
        <color theme="1"/>
        <family val="3"/>
        <sz val="11"/>
        <rFont val="맑은 고딕"/>
      </rPr>
      <t>무선</t>
    </r>
    <r>
      <rPr>
        <color theme="1"/>
        <family val="2"/>
        <sz val="11"/>
        <rFont val="Arial"/>
      </rPr>
      <t xml:space="preserve"> </t>
    </r>
    <r>
      <rPr>
        <charset val="129"/>
        <color theme="1"/>
        <family val="3"/>
        <sz val="11"/>
        <rFont val="맑은 고딕"/>
      </rPr>
      <t>장비</t>
    </r>
    <r>
      <rPr>
        <color theme="1"/>
        <family val="2"/>
        <sz val="11"/>
        <rFont val="Arial"/>
      </rPr>
      <t xml:space="preserve"> </t>
    </r>
    <r>
      <rPr>
        <charset val="129"/>
        <color theme="1"/>
        <family val="3"/>
        <sz val="11"/>
        <rFont val="맑은 고딕"/>
      </rPr>
      <t>검사</t>
    </r>
    <r>
      <rPr>
        <color theme="1"/>
        <family val="2"/>
        <sz val="11"/>
        <rFont val="Arial"/>
      </rPr>
      <t xml:space="preserve"> / </t>
    </r>
    <r>
      <rPr>
        <charset val="129"/>
        <color theme="1"/>
        <family val="3"/>
        <sz val="11"/>
        <rFont val="맑은 고딕"/>
      </rPr>
      <t>소화</t>
    </r>
    <r>
      <rPr>
        <color theme="1"/>
        <family val="2"/>
        <sz val="11"/>
        <rFont val="Arial"/>
      </rPr>
      <t xml:space="preserve"> </t>
    </r>
    <r>
      <rPr>
        <charset val="129"/>
        <color theme="1"/>
        <family val="3"/>
        <sz val="11"/>
        <rFont val="맑은 고딕"/>
      </rPr>
      <t>인명</t>
    </r>
    <r>
      <rPr>
        <color theme="1"/>
        <family val="2"/>
        <sz val="11"/>
        <rFont val="Arial"/>
      </rPr>
      <t xml:space="preserve"> </t>
    </r>
    <r>
      <rPr>
        <charset val="129"/>
        <color theme="1"/>
        <family val="3"/>
        <sz val="11"/>
        <rFont val="맑은 고딕"/>
      </rPr>
      <t>장비</t>
    </r>
    <r>
      <rPr>
        <color theme="1"/>
        <family val="2"/>
        <sz val="11"/>
        <rFont val="Arial"/>
      </rPr>
      <t xml:space="preserve"> </t>
    </r>
    <r>
      <rPr>
        <charset val="129"/>
        <color theme="1"/>
        <family val="3"/>
        <sz val="11"/>
        <rFont val="맑은 고딕"/>
      </rPr>
      <t>검사</t>
    </r>
    <r>
      <rPr>
        <color theme="1"/>
        <family val="2"/>
        <sz val="11"/>
        <rFont val="Arial"/>
      </rPr>
      <t xml:space="preserve"> / </t>
    </r>
    <r>
      <rPr>
        <charset val="129"/>
        <color theme="1"/>
        <family val="3"/>
        <sz val="11"/>
        <rFont val="맑은 고딕"/>
      </rPr>
      <t>선급</t>
    </r>
    <r>
      <rPr>
        <color theme="1"/>
        <family val="2"/>
        <sz val="11"/>
        <rFont val="Arial"/>
      </rPr>
      <t xml:space="preserve"> </t>
    </r>
    <r>
      <rPr>
        <charset val="129"/>
        <color theme="1"/>
        <family val="3"/>
        <sz val="11"/>
        <rFont val="맑은 고딕"/>
      </rPr>
      <t>검사</t>
    </r>
    <r>
      <rPr>
        <color theme="1"/>
        <family val="2"/>
        <sz val="11"/>
        <rFont val="Arial"/>
      </rPr>
      <t xml:space="preserve"> / </t>
    </r>
    <r>
      <rPr>
        <charset val="129"/>
        <color theme="1"/>
        <family val="3"/>
        <sz val="11"/>
        <rFont val="맑은 고딕"/>
      </rPr>
      <t>보일러</t>
    </r>
    <r>
      <rPr>
        <color theme="1"/>
        <family val="2"/>
        <sz val="11"/>
        <rFont val="Arial"/>
      </rPr>
      <t xml:space="preserve"> </t>
    </r>
    <r>
      <rPr>
        <charset val="129"/>
        <color theme="1"/>
        <family val="3"/>
        <sz val="11"/>
        <rFont val="맑은 고딕"/>
      </rPr>
      <t xml:space="preserve">검사
</t>
    </r>
    <r>
      <rPr>
        <color theme="1"/>
        <family val="2"/>
        <sz val="11"/>
        <rFont val="Arial"/>
      </rPr>
      <t xml:space="preserve">4) </t>
    </r>
    <r>
      <rPr>
        <charset val="129"/>
        <color theme="1"/>
        <family val="3"/>
        <sz val="11"/>
        <rFont val="맑은 고딕"/>
      </rPr>
      <t>예상</t>
    </r>
    <r>
      <rPr>
        <color theme="1"/>
        <family val="2"/>
        <sz val="11"/>
        <rFont val="Arial"/>
      </rPr>
      <t xml:space="preserve"> </t>
    </r>
    <r>
      <rPr>
        <charset val="129"/>
        <color theme="1"/>
        <family val="3"/>
        <sz val="11"/>
        <rFont val="맑은 고딕"/>
      </rPr>
      <t>비용</t>
    </r>
    <r>
      <rPr>
        <color theme="1"/>
        <family val="2"/>
        <sz val="11"/>
        <rFont val="Arial"/>
      </rPr>
      <t xml:space="preserve"> : </t>
    </r>
    <r>
      <rPr>
        <charset val="129"/>
        <color theme="1"/>
        <family val="3"/>
        <sz val="11"/>
        <rFont val="맑은 고딕"/>
      </rPr>
      <t>약</t>
    </r>
    <r>
      <rPr>
        <color theme="1"/>
        <family val="2"/>
        <sz val="11"/>
        <rFont val="Arial"/>
      </rPr>
      <t xml:space="preserve"> 5</t>
    </r>
    <r>
      <rPr>
        <charset val="129"/>
        <color theme="1"/>
        <family val="3"/>
        <sz val="11"/>
        <rFont val="맑은 고딕"/>
      </rPr>
      <t>만불</t>
    </r>
    <r>
      <rPr>
        <color theme="1"/>
        <family val="2"/>
        <sz val="11"/>
        <rFont val="Arial"/>
      </rPr>
      <t xml:space="preserve">.    
</t>
    </r>
    <r>
      <rPr>
        <charset val="129"/>
        <color theme="1"/>
        <family val="3"/>
        <sz val="11"/>
        <rFont val="맑은 고딕"/>
      </rPr>
      <t xml:space="preserve">　</t>
    </r>
    <r>
      <rPr>
        <color theme="1"/>
        <family val="2"/>
        <sz val="11"/>
        <rFont val="Arial"/>
      </rPr>
      <t xml:space="preserve"> </t>
    </r>
  </si>
  <si>
    <r>
      <t xml:space="preserve">*##   –  ##*
</t>
    </r>
    <r>
      <rPr>
        <charset val="129"/>
        <color theme="1"/>
        <family val="2"/>
        <sz val="11"/>
        <rFont val="맑은 고딕"/>
      </rPr>
      <t xml:space="preserve">　</t>
    </r>
    <r>
      <rPr>
        <color theme="1"/>
        <family val="2"/>
        <sz val="11"/>
        <rFont val="Aptos"/>
      </rPr>
      <t xml:space="preserve"> </t>
    </r>
  </si>
  <si>
    <r>
      <t xml:space="preserve">##PACIFIC EMERALD (BLT 2021) NO.2 LNG PUMP </t>
    </r>
    <r>
      <rPr>
        <charset val="129"/>
        <family val="3"/>
        <sz val="11"/>
        <rFont val="맑은 고딕"/>
      </rPr>
      <t>압력</t>
    </r>
    <r>
      <rPr>
        <family val="2"/>
        <sz val="11"/>
        <rFont val="Aptos"/>
      </rPr>
      <t xml:space="preserve"> </t>
    </r>
    <r>
      <rPr>
        <charset val="129"/>
        <family val="3"/>
        <sz val="11"/>
        <rFont val="맑은 고딕"/>
      </rPr>
      <t>저하</t>
    </r>
    <r>
      <rPr>
        <family val="2"/>
        <sz val="11"/>
        <rFont val="Aptos"/>
      </rPr>
      <t xml:space="preserve">## 
NO.2 LNG PUMP </t>
    </r>
    <r>
      <rPr>
        <charset val="129"/>
        <family val="3"/>
        <sz val="11"/>
        <rFont val="맑은 고딕"/>
      </rPr>
      <t>운용</t>
    </r>
    <r>
      <rPr>
        <family val="2"/>
        <sz val="11"/>
        <rFont val="Aptos"/>
      </rPr>
      <t xml:space="preserve"> </t>
    </r>
    <r>
      <rPr>
        <charset val="129"/>
        <family val="3"/>
        <sz val="11"/>
        <rFont val="맑은 고딕"/>
      </rPr>
      <t>중</t>
    </r>
    <r>
      <rPr>
        <family val="2"/>
        <sz val="11"/>
        <rFont val="Aptos"/>
      </rPr>
      <t xml:space="preserve"> </t>
    </r>
    <r>
      <rPr>
        <charset val="129"/>
        <family val="3"/>
        <sz val="11"/>
        <rFont val="맑은 고딕"/>
      </rPr>
      <t>압력</t>
    </r>
    <r>
      <rPr>
        <family val="2"/>
        <sz val="11"/>
        <rFont val="Aptos"/>
      </rPr>
      <t xml:space="preserve"> </t>
    </r>
    <r>
      <rPr>
        <charset val="129"/>
        <family val="3"/>
        <sz val="11"/>
        <rFont val="맑은 고딕"/>
      </rPr>
      <t>저하</t>
    </r>
    <r>
      <rPr>
        <family val="2"/>
        <sz val="11"/>
        <rFont val="Aptos"/>
      </rPr>
      <t xml:space="preserve"> </t>
    </r>
    <r>
      <rPr>
        <charset val="129"/>
        <family val="3"/>
        <sz val="11"/>
        <rFont val="맑은 고딕"/>
      </rPr>
      <t>발생</t>
    </r>
    <r>
      <rPr>
        <family val="2"/>
        <sz val="11"/>
        <rFont val="Aptos"/>
      </rPr>
      <t xml:space="preserve">.
5/16 ROTTERDAM</t>
    </r>
    <r>
      <rPr>
        <charset val="129"/>
        <family val="3"/>
        <sz val="11"/>
        <rFont val="맑은 고딕"/>
      </rPr>
      <t>에서</t>
    </r>
    <r>
      <rPr>
        <family val="2"/>
        <sz val="11"/>
        <rFont val="Aptos"/>
      </rPr>
      <t xml:space="preserve"> </t>
    </r>
    <r>
      <rPr>
        <charset val="129"/>
        <family val="3"/>
        <sz val="11"/>
        <rFont val="맑은 고딕"/>
      </rPr>
      <t>시행한</t>
    </r>
    <r>
      <rPr>
        <family val="2"/>
        <sz val="11"/>
        <rFont val="Aptos"/>
      </rPr>
      <t xml:space="preserve"> LNG BUNKERING </t>
    </r>
    <r>
      <rPr>
        <charset val="129"/>
        <family val="3"/>
        <sz val="11"/>
        <rFont val="맑은 고딕"/>
      </rPr>
      <t>시</t>
    </r>
    <r>
      <rPr>
        <family val="2"/>
        <sz val="11"/>
        <rFont val="Aptos"/>
      </rPr>
      <t xml:space="preserve"> </t>
    </r>
    <r>
      <rPr>
        <charset val="129"/>
        <family val="3"/>
        <sz val="11"/>
        <rFont val="맑은 고딕"/>
      </rPr>
      <t>섬유질</t>
    </r>
    <r>
      <rPr>
        <family val="2"/>
        <sz val="11"/>
        <rFont val="Aptos"/>
      </rPr>
      <t xml:space="preserve"> </t>
    </r>
    <r>
      <rPr>
        <charset val="129"/>
        <family val="3"/>
        <sz val="11"/>
        <rFont val="맑은 고딕"/>
      </rPr>
      <t>유입</t>
    </r>
    <r>
      <rPr>
        <family val="2"/>
        <sz val="11"/>
        <rFont val="Aptos"/>
      </rPr>
      <t xml:space="preserve"> </t>
    </r>
    <r>
      <rPr>
        <charset val="129"/>
        <family val="3"/>
        <sz val="11"/>
        <rFont val="맑은 고딕"/>
      </rPr>
      <t>추정</t>
    </r>
    <r>
      <rPr>
        <family val="2"/>
        <sz val="11"/>
        <rFont val="Aptos"/>
      </rPr>
      <t xml:space="preserve">.
1. EVENT
1) 5/16</t>
    </r>
    <r>
      <rPr>
        <charset val="129"/>
        <family val="3"/>
        <sz val="11"/>
        <rFont val="맑은 고딕"/>
      </rPr>
      <t>일</t>
    </r>
    <r>
      <rPr>
        <family val="2"/>
        <sz val="11"/>
        <rFont val="Aptos"/>
      </rPr>
      <t xml:space="preserve"> ROTTERDAM, NETHELAND - LNG </t>
    </r>
    <r>
      <rPr>
        <charset val="129"/>
        <family val="3"/>
        <sz val="11"/>
        <rFont val="맑은 고딕"/>
      </rPr>
      <t>벙커링</t>
    </r>
    <r>
      <rPr>
        <family val="2"/>
        <sz val="11"/>
        <rFont val="Aptos"/>
      </rPr>
      <t xml:space="preserve"> </t>
    </r>
    <r>
      <rPr>
        <charset val="129"/>
        <family val="3"/>
        <sz val="11"/>
        <rFont val="맑은 고딕"/>
      </rPr>
      <t>시행</t>
    </r>
    <r>
      <rPr>
        <family val="2"/>
        <sz val="11"/>
        <rFont val="Aptos"/>
      </rPr>
      <t xml:space="preserve">.
    A. </t>
    </r>
    <r>
      <rPr>
        <charset val="129"/>
        <family val="3"/>
        <sz val="11"/>
        <rFont val="맑은 고딕"/>
      </rPr>
      <t>벙커링</t>
    </r>
    <r>
      <rPr>
        <family val="2"/>
        <sz val="11"/>
        <rFont val="Aptos"/>
      </rPr>
      <t xml:space="preserve"> </t>
    </r>
    <r>
      <rPr>
        <charset val="129"/>
        <family val="3"/>
        <sz val="11"/>
        <rFont val="맑은 고딕"/>
      </rPr>
      <t>총량</t>
    </r>
    <r>
      <rPr>
        <family val="2"/>
        <sz val="11"/>
        <rFont val="Aptos"/>
      </rPr>
      <t xml:space="preserve"> : 860 MT (1,992 M3)
    B. NO.1 LNG TANK (395m3 </t>
    </r>
    <r>
      <rPr>
        <charset val="129"/>
        <family val="3"/>
        <sz val="11"/>
        <rFont val="맑은 고딕"/>
      </rPr>
      <t>에서</t>
    </r>
    <r>
      <rPr>
        <family val="2"/>
        <sz val="11"/>
        <rFont val="Aptos"/>
      </rPr>
      <t xml:space="preserve"> 1,435m3</t>
    </r>
    <r>
      <rPr>
        <charset val="129"/>
        <family val="3"/>
        <sz val="11"/>
        <rFont val="맑은 고딕"/>
      </rPr>
      <t>로</t>
    </r>
    <r>
      <rPr>
        <family val="2"/>
        <sz val="11"/>
        <rFont val="Aptos"/>
      </rPr>
      <t xml:space="preserve"> </t>
    </r>
    <r>
      <rPr>
        <charset val="129"/>
        <family val="3"/>
        <sz val="11"/>
        <rFont val="맑은 고딕"/>
      </rPr>
      <t>보급</t>
    </r>
    <r>
      <rPr>
        <family val="2"/>
        <sz val="11"/>
        <rFont val="Aptos"/>
      </rPr>
      <t xml:space="preserve">)
    C. NO.2 LNG TANK (469m3 </t>
    </r>
    <r>
      <rPr>
        <charset val="129"/>
        <family val="3"/>
        <sz val="11"/>
        <rFont val="맑은 고딕"/>
      </rPr>
      <t>에서</t>
    </r>
    <r>
      <rPr>
        <family val="2"/>
        <sz val="11"/>
        <rFont val="Aptos"/>
      </rPr>
      <t xml:space="preserve"> 1,423m3</t>
    </r>
    <r>
      <rPr>
        <charset val="129"/>
        <family val="3"/>
        <sz val="11"/>
        <rFont val="맑은 고딕"/>
      </rPr>
      <t>로</t>
    </r>
    <r>
      <rPr>
        <family val="2"/>
        <sz val="11"/>
        <rFont val="Aptos"/>
      </rPr>
      <t xml:space="preserve"> </t>
    </r>
    <r>
      <rPr>
        <charset val="129"/>
        <family val="3"/>
        <sz val="11"/>
        <rFont val="맑은 고딕"/>
      </rPr>
      <t>보급</t>
    </r>
    <r>
      <rPr>
        <family val="2"/>
        <sz val="11"/>
        <rFont val="Aptos"/>
      </rPr>
      <t xml:space="preserve">)
2) 5/21 1000LT NO.2 LNG TANK </t>
    </r>
    <r>
      <rPr>
        <charset val="129"/>
        <family val="3"/>
        <sz val="11"/>
        <rFont val="맑은 고딕"/>
      </rPr>
      <t>사용</t>
    </r>
    <r>
      <rPr>
        <family val="2"/>
        <sz val="11"/>
        <rFont val="Aptos"/>
      </rPr>
      <t xml:space="preserve"> </t>
    </r>
    <r>
      <rPr>
        <charset val="129"/>
        <family val="3"/>
        <sz val="11"/>
        <rFont val="맑은 고딕"/>
      </rPr>
      <t>시작</t>
    </r>
    <r>
      <rPr>
        <family val="2"/>
        <sz val="11"/>
        <rFont val="Aptos"/>
      </rPr>
      <t>. (</t>
    </r>
    <r>
      <rPr>
        <charset val="129"/>
        <family val="3"/>
        <sz val="11"/>
        <rFont val="맑은 고딕"/>
      </rPr>
      <t>시작</t>
    </r>
    <r>
      <rPr>
        <family val="2"/>
        <sz val="11"/>
        <rFont val="Aptos"/>
      </rPr>
      <t xml:space="preserve"> </t>
    </r>
    <r>
      <rPr>
        <charset val="129"/>
        <family val="3"/>
        <sz val="11"/>
        <rFont val="맑은 고딕"/>
      </rPr>
      <t>시점</t>
    </r>
    <r>
      <rPr>
        <family val="2"/>
        <sz val="11"/>
        <rFont val="Aptos"/>
      </rPr>
      <t xml:space="preserve"> </t>
    </r>
    <r>
      <rPr>
        <charset val="129"/>
        <family val="3"/>
        <sz val="11"/>
        <rFont val="맑은 고딕"/>
      </rPr>
      <t>총량</t>
    </r>
    <r>
      <rPr>
        <family val="2"/>
        <sz val="11"/>
        <rFont val="Aptos"/>
      </rPr>
      <t xml:space="preserve"> 1,425 m3 PUMP </t>
    </r>
    <r>
      <rPr>
        <charset val="129"/>
        <family val="3"/>
        <sz val="11"/>
        <rFont val="맑은 고딕"/>
      </rPr>
      <t>압력</t>
    </r>
    <r>
      <rPr>
        <family val="2"/>
        <sz val="11"/>
        <rFont val="Aptos"/>
      </rPr>
      <t xml:space="preserve"> 7.0 Bar )
3) 5/21 1000LT  NO.2 LNG PUMP START </t>
    </r>
    <r>
      <rPr>
        <charset val="129"/>
        <family val="3"/>
        <sz val="11"/>
        <rFont val="맑은 고딕"/>
      </rPr>
      <t>와</t>
    </r>
    <r>
      <rPr>
        <family val="2"/>
        <sz val="11"/>
        <rFont val="Aptos"/>
      </rPr>
      <t xml:space="preserve"> </t>
    </r>
    <r>
      <rPr>
        <charset val="129"/>
        <family val="3"/>
        <sz val="11"/>
        <rFont val="맑은 고딕"/>
      </rPr>
      <t>동시에</t>
    </r>
    <r>
      <rPr>
        <family val="2"/>
        <sz val="11"/>
        <rFont val="Aptos"/>
      </rPr>
      <t xml:space="preserve"> 7.0 Bar </t>
    </r>
    <r>
      <rPr>
        <charset val="129"/>
        <family val="3"/>
        <sz val="11"/>
        <rFont val="맑은 고딕"/>
      </rPr>
      <t>이상</t>
    </r>
    <r>
      <rPr>
        <family val="2"/>
        <sz val="11"/>
        <rFont val="Aptos"/>
      </rPr>
      <t xml:space="preserve"> </t>
    </r>
    <r>
      <rPr>
        <charset val="129"/>
        <family val="3"/>
        <sz val="11"/>
        <rFont val="맑은 고딕"/>
      </rPr>
      <t>압력</t>
    </r>
    <r>
      <rPr>
        <family val="2"/>
        <sz val="11"/>
        <rFont val="Aptos"/>
      </rPr>
      <t xml:space="preserve"> </t>
    </r>
    <r>
      <rPr>
        <charset val="129"/>
        <family val="3"/>
        <sz val="11"/>
        <rFont val="맑은 고딕"/>
      </rPr>
      <t>생성</t>
    </r>
    <r>
      <rPr>
        <family val="2"/>
        <sz val="11"/>
        <rFont val="Aptos"/>
      </rPr>
      <t xml:space="preserve"> </t>
    </r>
    <r>
      <rPr>
        <charset val="129"/>
        <family val="3"/>
        <sz val="11"/>
        <rFont val="맑은 고딕"/>
      </rPr>
      <t>불가</t>
    </r>
    <r>
      <rPr>
        <family val="2"/>
        <sz val="11"/>
        <rFont val="Aptos"/>
      </rPr>
      <t xml:space="preserve"> </t>
    </r>
    <r>
      <rPr>
        <charset val="129"/>
        <family val="3"/>
        <sz val="11"/>
        <rFont val="맑은 고딕"/>
      </rPr>
      <t>확인</t>
    </r>
    <r>
      <rPr>
        <family val="2"/>
        <sz val="11"/>
        <rFont val="Aptos"/>
      </rPr>
      <t xml:space="preserve">.
4) 5/21 1600LT </t>
    </r>
    <r>
      <rPr>
        <charset val="129"/>
        <family val="3"/>
        <sz val="11"/>
        <rFont val="맑은 고딕"/>
      </rPr>
      <t>부터</t>
    </r>
    <r>
      <rPr>
        <family val="2"/>
        <sz val="11"/>
        <rFont val="Aptos"/>
      </rPr>
      <t xml:space="preserve"> BACK FLUSHING </t>
    </r>
    <r>
      <rPr>
        <charset val="129"/>
        <family val="3"/>
        <sz val="11"/>
        <rFont val="맑은 고딕"/>
      </rPr>
      <t>지속</t>
    </r>
    <r>
      <rPr>
        <family val="2"/>
        <sz val="11"/>
        <rFont val="Aptos"/>
      </rPr>
      <t xml:space="preserve"> </t>
    </r>
    <r>
      <rPr>
        <charset val="129"/>
        <family val="3"/>
        <sz val="11"/>
        <rFont val="맑은 고딕"/>
      </rPr>
      <t>시행</t>
    </r>
    <r>
      <rPr>
        <family val="2"/>
        <sz val="11"/>
        <rFont val="Aptos"/>
      </rPr>
      <t xml:space="preserve"> </t>
    </r>
    <r>
      <rPr>
        <charset val="129"/>
        <family val="3"/>
        <sz val="11"/>
        <rFont val="맑은 고딕"/>
      </rPr>
      <t>중</t>
    </r>
    <r>
      <rPr>
        <family val="2"/>
        <sz val="11"/>
        <rFont val="Aptos"/>
      </rPr>
      <t xml:space="preserve"> 
5) 5/24 2.0 Bar </t>
    </r>
    <r>
      <rPr>
        <charset val="129"/>
        <family val="3"/>
        <sz val="11"/>
        <rFont val="맑은 고딕"/>
      </rPr>
      <t>까지</t>
    </r>
    <r>
      <rPr>
        <family val="2"/>
        <sz val="11"/>
        <rFont val="Aptos"/>
      </rPr>
      <t xml:space="preserve"> Flushing </t>
    </r>
    <r>
      <rPr>
        <charset val="129"/>
        <family val="3"/>
        <sz val="11"/>
        <rFont val="맑은 고딕"/>
      </rPr>
      <t>압력을</t>
    </r>
    <r>
      <rPr>
        <family val="2"/>
        <sz val="11"/>
        <rFont val="Aptos"/>
      </rPr>
      <t xml:space="preserve"> </t>
    </r>
    <r>
      <rPr>
        <charset val="129"/>
        <family val="3"/>
        <sz val="11"/>
        <rFont val="맑은 고딕"/>
      </rPr>
      <t>올려</t>
    </r>
    <r>
      <rPr>
        <family val="2"/>
        <sz val="11"/>
        <rFont val="Aptos"/>
      </rPr>
      <t xml:space="preserve"> </t>
    </r>
    <r>
      <rPr>
        <charset val="129"/>
        <family val="3"/>
        <sz val="11"/>
        <rFont val="맑은 고딕"/>
      </rPr>
      <t>시도</t>
    </r>
    <r>
      <rPr>
        <family val="2"/>
        <sz val="11"/>
        <rFont val="Aptos"/>
      </rPr>
      <t xml:space="preserve"> </t>
    </r>
    <r>
      <rPr>
        <charset val="129"/>
        <family val="3"/>
        <sz val="11"/>
        <rFont val="맑은 고딕"/>
      </rPr>
      <t>하였으나</t>
    </r>
    <r>
      <rPr>
        <family val="2"/>
        <sz val="11"/>
        <rFont val="Aptos"/>
      </rPr>
      <t xml:space="preserve"> </t>
    </r>
    <r>
      <rPr>
        <charset val="129"/>
        <family val="3"/>
        <sz val="11"/>
        <rFont val="맑은 고딕"/>
      </rPr>
      <t>현재까지</t>
    </r>
    <r>
      <rPr>
        <family val="2"/>
        <sz val="11"/>
        <rFont val="Aptos"/>
      </rPr>
      <t xml:space="preserve"> </t>
    </r>
    <r>
      <rPr>
        <charset val="129"/>
        <family val="3"/>
        <sz val="11"/>
        <rFont val="맑은 고딕"/>
      </rPr>
      <t>상태</t>
    </r>
    <r>
      <rPr>
        <family val="2"/>
        <sz val="11"/>
        <rFont val="Aptos"/>
      </rPr>
      <t xml:space="preserve"> </t>
    </r>
    <r>
      <rPr>
        <charset val="129"/>
        <family val="3"/>
        <sz val="11"/>
        <rFont val="맑은 고딕"/>
      </rPr>
      <t>동일함</t>
    </r>
    <r>
      <rPr>
        <family val="2"/>
        <sz val="11"/>
        <rFont val="Aptos"/>
      </rPr>
      <t xml:space="preserve">.
2. </t>
    </r>
    <r>
      <rPr>
        <charset val="129"/>
        <family val="3"/>
        <sz val="11"/>
        <rFont val="맑은 고딕"/>
      </rPr>
      <t>추정</t>
    </r>
    <r>
      <rPr>
        <family val="2"/>
        <sz val="11"/>
        <rFont val="Aptos"/>
      </rPr>
      <t xml:space="preserve"> </t>
    </r>
    <r>
      <rPr>
        <charset val="129"/>
        <family val="3"/>
        <sz val="11"/>
        <rFont val="맑은 고딕"/>
      </rPr>
      <t xml:space="preserve">원인
</t>
    </r>
    <r>
      <rPr>
        <family val="2"/>
        <sz val="11"/>
        <rFont val="Aptos"/>
      </rPr>
      <t>1) 5/16 ROTTERDAM</t>
    </r>
    <r>
      <rPr>
        <charset val="129"/>
        <family val="3"/>
        <sz val="11"/>
        <rFont val="맑은 고딕"/>
      </rPr>
      <t>에서</t>
    </r>
    <r>
      <rPr>
        <family val="2"/>
        <sz val="11"/>
        <rFont val="Aptos"/>
      </rPr>
      <t xml:space="preserve"> </t>
    </r>
    <r>
      <rPr>
        <charset val="129"/>
        <family val="3"/>
        <sz val="11"/>
        <rFont val="맑은 고딕"/>
      </rPr>
      <t>시행한</t>
    </r>
    <r>
      <rPr>
        <family val="2"/>
        <sz val="11"/>
        <rFont val="Aptos"/>
      </rPr>
      <t xml:space="preserve"> LNG BUNKERING </t>
    </r>
    <r>
      <rPr>
        <charset val="129"/>
        <family val="3"/>
        <sz val="11"/>
        <rFont val="맑은 고딕"/>
      </rPr>
      <t>시</t>
    </r>
    <r>
      <rPr>
        <family val="2"/>
        <sz val="11"/>
        <rFont val="Aptos"/>
      </rPr>
      <t xml:space="preserve"> </t>
    </r>
    <r>
      <rPr>
        <charset val="129"/>
        <family val="3"/>
        <sz val="11"/>
        <rFont val="맑은 고딕"/>
      </rPr>
      <t>섬유질</t>
    </r>
    <r>
      <rPr>
        <family val="2"/>
        <sz val="11"/>
        <rFont val="Aptos"/>
      </rPr>
      <t xml:space="preserve"> </t>
    </r>
    <r>
      <rPr>
        <charset val="129"/>
        <family val="3"/>
        <sz val="11"/>
        <rFont val="맑은 고딕"/>
      </rPr>
      <t>유입</t>
    </r>
    <r>
      <rPr>
        <family val="2"/>
        <sz val="11"/>
        <rFont val="Aptos"/>
      </rPr>
      <t xml:space="preserve"> </t>
    </r>
    <r>
      <rPr>
        <charset val="129"/>
        <family val="3"/>
        <sz val="11"/>
        <rFont val="맑은 고딕"/>
      </rPr>
      <t>후</t>
    </r>
    <r>
      <rPr>
        <family val="2"/>
        <sz val="11"/>
        <rFont val="Aptos"/>
      </rPr>
      <t xml:space="preserve"> </t>
    </r>
    <r>
      <rPr>
        <charset val="129"/>
        <family val="3"/>
        <sz val="11"/>
        <rFont val="맑은 고딕"/>
      </rPr>
      <t>시간이</t>
    </r>
    <r>
      <rPr>
        <family val="2"/>
        <sz val="11"/>
        <rFont val="Aptos"/>
      </rPr>
      <t xml:space="preserve"> </t>
    </r>
    <r>
      <rPr>
        <charset val="129"/>
        <family val="3"/>
        <sz val="11"/>
        <rFont val="맑은 고딕"/>
      </rPr>
      <t>지남에</t>
    </r>
    <r>
      <rPr>
        <family val="2"/>
        <sz val="11"/>
        <rFont val="Aptos"/>
      </rPr>
      <t xml:space="preserve"> </t>
    </r>
    <r>
      <rPr>
        <charset val="129"/>
        <family val="3"/>
        <sz val="11"/>
        <rFont val="맑은 고딕"/>
      </rPr>
      <t>따라</t>
    </r>
    <r>
      <rPr>
        <family val="2"/>
        <sz val="11"/>
        <rFont val="Aptos"/>
      </rPr>
      <t xml:space="preserve"> STRAINER (4 MICRON) </t>
    </r>
    <r>
      <rPr>
        <charset val="129"/>
        <family val="3"/>
        <sz val="11"/>
        <rFont val="맑은 고딕"/>
      </rPr>
      <t>막히는</t>
    </r>
    <r>
      <rPr>
        <family val="2"/>
        <sz val="11"/>
        <rFont val="Aptos"/>
      </rPr>
      <t xml:space="preserve"> </t>
    </r>
    <r>
      <rPr>
        <charset val="129"/>
        <family val="3"/>
        <sz val="11"/>
        <rFont val="맑은 고딕"/>
      </rPr>
      <t>것으로</t>
    </r>
    <r>
      <rPr>
        <family val="2"/>
        <sz val="11"/>
        <rFont val="Aptos"/>
      </rPr>
      <t xml:space="preserve"> </t>
    </r>
    <r>
      <rPr>
        <charset val="129"/>
        <family val="3"/>
        <sz val="11"/>
        <rFont val="맑은 고딕"/>
      </rPr>
      <t>추정</t>
    </r>
    <r>
      <rPr>
        <family val="2"/>
        <sz val="11"/>
        <rFont val="Aptos"/>
      </rPr>
      <t xml:space="preserve">.
2) </t>
    </r>
    <r>
      <rPr>
        <charset val="129"/>
        <family val="3"/>
        <sz val="11"/>
        <rFont val="맑은 고딕"/>
      </rPr>
      <t>현재</t>
    </r>
    <r>
      <rPr>
        <family val="2"/>
        <sz val="11"/>
        <rFont val="Aptos"/>
      </rPr>
      <t xml:space="preserve"> NO.1 LNG PUMP </t>
    </r>
    <r>
      <rPr>
        <charset val="129"/>
        <family val="3"/>
        <sz val="11"/>
        <rFont val="맑은 고딕"/>
      </rPr>
      <t>사용</t>
    </r>
    <r>
      <rPr>
        <family val="2"/>
        <sz val="11"/>
        <rFont val="Aptos"/>
      </rPr>
      <t xml:space="preserve"> </t>
    </r>
    <r>
      <rPr>
        <charset val="129"/>
        <family val="3"/>
        <sz val="11"/>
        <rFont val="맑은 고딕"/>
      </rPr>
      <t>시</t>
    </r>
    <r>
      <rPr>
        <family val="2"/>
        <sz val="11"/>
        <rFont val="Aptos"/>
      </rPr>
      <t xml:space="preserve"> </t>
    </r>
    <r>
      <rPr>
        <charset val="129"/>
        <family val="3"/>
        <sz val="11"/>
        <rFont val="맑은 고딕"/>
      </rPr>
      <t>압력하강</t>
    </r>
    <r>
      <rPr>
        <family val="2"/>
        <sz val="11"/>
        <rFont val="Aptos"/>
      </rPr>
      <t xml:space="preserve"> </t>
    </r>
    <r>
      <rPr>
        <charset val="129"/>
        <family val="3"/>
        <sz val="11"/>
        <rFont val="맑은 고딕"/>
      </rPr>
      <t>문제</t>
    </r>
    <r>
      <rPr>
        <family val="2"/>
        <sz val="11"/>
        <rFont val="Aptos"/>
      </rPr>
      <t xml:space="preserve"> </t>
    </r>
    <r>
      <rPr>
        <charset val="129"/>
        <family val="3"/>
        <sz val="11"/>
        <rFont val="맑은 고딕"/>
      </rPr>
      <t>없는</t>
    </r>
    <r>
      <rPr>
        <family val="2"/>
        <sz val="11"/>
        <rFont val="Aptos"/>
      </rPr>
      <t xml:space="preserve"> </t>
    </r>
    <r>
      <rPr>
        <charset val="129"/>
        <family val="3"/>
        <sz val="11"/>
        <rFont val="맑은 고딕"/>
      </rPr>
      <t>점</t>
    </r>
    <r>
      <rPr>
        <family val="2"/>
        <sz val="11"/>
        <rFont val="Aptos"/>
      </rPr>
      <t xml:space="preserve"> </t>
    </r>
    <r>
      <rPr>
        <charset val="129"/>
        <family val="3"/>
        <sz val="11"/>
        <rFont val="맑은 고딕"/>
      </rPr>
      <t>고려</t>
    </r>
    <r>
      <rPr>
        <family val="2"/>
        <sz val="11"/>
        <rFont val="Aptos"/>
      </rPr>
      <t xml:space="preserve"> </t>
    </r>
    <r>
      <rPr>
        <charset val="129"/>
        <family val="3"/>
        <sz val="11"/>
        <rFont val="맑은 고딕"/>
      </rPr>
      <t>이번</t>
    </r>
    <r>
      <rPr>
        <family val="2"/>
        <sz val="11"/>
        <rFont val="Aptos"/>
      </rPr>
      <t xml:space="preserve"> BUNKERING</t>
    </r>
    <r>
      <rPr>
        <charset val="129"/>
        <family val="3"/>
        <sz val="11"/>
        <rFont val="맑은 고딕"/>
      </rPr>
      <t>시의</t>
    </r>
    <r>
      <rPr>
        <family val="2"/>
        <sz val="11"/>
        <rFont val="Aptos"/>
      </rPr>
      <t xml:space="preserve"> </t>
    </r>
    <r>
      <rPr>
        <charset val="129"/>
        <family val="3"/>
        <sz val="11"/>
        <rFont val="맑은 고딕"/>
      </rPr>
      <t>외부</t>
    </r>
    <r>
      <rPr>
        <family val="2"/>
        <sz val="11"/>
        <rFont val="Aptos"/>
      </rPr>
      <t xml:space="preserve"> </t>
    </r>
    <r>
      <rPr>
        <charset val="129"/>
        <family val="3"/>
        <sz val="11"/>
        <rFont val="맑은 고딕"/>
      </rPr>
      <t>유입이</t>
    </r>
    <r>
      <rPr>
        <family val="2"/>
        <sz val="11"/>
        <rFont val="Aptos"/>
      </rPr>
      <t xml:space="preserve"> </t>
    </r>
    <r>
      <rPr>
        <charset val="129"/>
        <family val="3"/>
        <sz val="11"/>
        <rFont val="맑은 고딕"/>
      </rPr>
      <t>아닐</t>
    </r>
    <r>
      <rPr>
        <family val="2"/>
        <sz val="11"/>
        <rFont val="Aptos"/>
      </rPr>
      <t xml:space="preserve"> </t>
    </r>
    <r>
      <rPr>
        <charset val="129"/>
        <family val="3"/>
        <sz val="11"/>
        <rFont val="맑은 고딕"/>
      </rPr>
      <t>수</t>
    </r>
    <r>
      <rPr>
        <family val="2"/>
        <sz val="11"/>
        <rFont val="Aptos"/>
      </rPr>
      <t xml:space="preserve"> </t>
    </r>
    <r>
      <rPr>
        <charset val="129"/>
        <family val="3"/>
        <sz val="11"/>
        <rFont val="맑은 고딕"/>
      </rPr>
      <t>있다는</t>
    </r>
    <r>
      <rPr>
        <family val="2"/>
        <sz val="11"/>
        <rFont val="Aptos"/>
      </rPr>
      <t xml:space="preserve"> </t>
    </r>
    <r>
      <rPr>
        <charset val="129"/>
        <family val="3"/>
        <sz val="11"/>
        <rFont val="맑은 고딕"/>
      </rPr>
      <t>추정</t>
    </r>
    <r>
      <rPr>
        <family val="2"/>
        <sz val="11"/>
        <rFont val="Aptos"/>
      </rPr>
      <t xml:space="preserve">.
3) </t>
    </r>
    <r>
      <rPr>
        <charset val="129"/>
        <family val="3"/>
        <sz val="11"/>
        <rFont val="맑은 고딕"/>
      </rPr>
      <t>원인과</t>
    </r>
    <r>
      <rPr>
        <family val="2"/>
        <sz val="11"/>
        <rFont val="Aptos"/>
      </rPr>
      <t xml:space="preserve"> </t>
    </r>
    <r>
      <rPr>
        <charset val="129"/>
        <family val="3"/>
        <sz val="11"/>
        <rFont val="맑은 고딕"/>
      </rPr>
      <t>관련해서는</t>
    </r>
    <r>
      <rPr>
        <family val="2"/>
        <sz val="11"/>
        <rFont val="Aptos"/>
      </rPr>
      <t xml:space="preserve"> Tank </t>
    </r>
    <r>
      <rPr>
        <charset val="129"/>
        <family val="3"/>
        <sz val="11"/>
        <rFont val="맑은 고딕"/>
      </rPr>
      <t>내부</t>
    </r>
    <r>
      <rPr>
        <family val="2"/>
        <sz val="11"/>
        <rFont val="Aptos"/>
      </rPr>
      <t xml:space="preserve"> </t>
    </r>
    <r>
      <rPr>
        <charset val="129"/>
        <family val="3"/>
        <sz val="11"/>
        <rFont val="맑은 고딕"/>
      </rPr>
      <t>검사</t>
    </r>
    <r>
      <rPr>
        <family val="2"/>
        <sz val="11"/>
        <rFont val="Aptos"/>
      </rPr>
      <t xml:space="preserve"> </t>
    </r>
    <r>
      <rPr>
        <charset val="129"/>
        <family val="3"/>
        <sz val="11"/>
        <rFont val="맑은 고딕"/>
      </rPr>
      <t>전까지는</t>
    </r>
    <r>
      <rPr>
        <family val="2"/>
        <sz val="11"/>
        <rFont val="Aptos"/>
      </rPr>
      <t xml:space="preserve"> </t>
    </r>
    <r>
      <rPr>
        <charset val="129"/>
        <family val="3"/>
        <sz val="11"/>
        <rFont val="맑은 고딕"/>
      </rPr>
      <t>확신할</t>
    </r>
    <r>
      <rPr>
        <family val="2"/>
        <sz val="11"/>
        <rFont val="Aptos"/>
      </rPr>
      <t xml:space="preserve"> </t>
    </r>
    <r>
      <rPr>
        <charset val="129"/>
        <family val="3"/>
        <sz val="11"/>
        <rFont val="맑은 고딕"/>
      </rPr>
      <t>수</t>
    </r>
    <r>
      <rPr>
        <family val="2"/>
        <sz val="11"/>
        <rFont val="Aptos"/>
      </rPr>
      <t xml:space="preserve"> </t>
    </r>
    <r>
      <rPr>
        <charset val="129"/>
        <family val="3"/>
        <sz val="11"/>
        <rFont val="맑은 고딕"/>
      </rPr>
      <t>없으나</t>
    </r>
    <r>
      <rPr>
        <family val="2"/>
        <sz val="11"/>
        <rFont val="Aptos"/>
      </rPr>
      <t xml:space="preserve"> 4 MICRON FILTER MESH </t>
    </r>
    <r>
      <rPr>
        <charset val="129"/>
        <family val="3"/>
        <sz val="11"/>
        <rFont val="맑은 고딕"/>
      </rPr>
      <t>교체에도</t>
    </r>
    <r>
      <rPr>
        <family val="2"/>
        <sz val="11"/>
        <rFont val="Aptos"/>
      </rPr>
      <t xml:space="preserve"> </t>
    </r>
    <r>
      <rPr>
        <charset val="129"/>
        <family val="3"/>
        <sz val="11"/>
        <rFont val="맑은 고딕"/>
      </rPr>
      <t>동일한</t>
    </r>
    <r>
      <rPr>
        <family val="2"/>
        <sz val="11"/>
        <rFont val="Aptos"/>
      </rPr>
      <t xml:space="preserve"> </t>
    </r>
    <r>
      <rPr>
        <charset val="129"/>
        <family val="3"/>
        <sz val="11"/>
        <rFont val="맑은 고딕"/>
      </rPr>
      <t>현상이</t>
    </r>
    <r>
      <rPr>
        <family val="2"/>
        <sz val="11"/>
        <rFont val="Aptos"/>
      </rPr>
      <t xml:space="preserve"> </t>
    </r>
    <r>
      <rPr>
        <charset val="129"/>
        <family val="3"/>
        <sz val="11"/>
        <rFont val="맑은 고딕"/>
      </rPr>
      <t>발생</t>
    </r>
    <r>
      <rPr>
        <family val="2"/>
        <sz val="11"/>
        <rFont val="Aptos"/>
      </rPr>
      <t xml:space="preserve"> </t>
    </r>
    <r>
      <rPr>
        <charset val="129"/>
        <family val="3"/>
        <sz val="11"/>
        <rFont val="맑은 고딕"/>
      </rPr>
      <t>할</t>
    </r>
    <r>
      <rPr>
        <family val="2"/>
        <sz val="11"/>
        <rFont val="Aptos"/>
      </rPr>
      <t xml:space="preserve"> </t>
    </r>
    <r>
      <rPr>
        <charset val="129"/>
        <family val="3"/>
        <sz val="11"/>
        <rFont val="맑은 고딕"/>
      </rPr>
      <t>수</t>
    </r>
    <r>
      <rPr>
        <family val="2"/>
        <sz val="11"/>
        <rFont val="Aptos"/>
      </rPr>
      <t xml:space="preserve"> </t>
    </r>
    <r>
      <rPr>
        <charset val="129"/>
        <family val="3"/>
        <sz val="11"/>
        <rFont val="맑은 고딕"/>
      </rPr>
      <t>있음이</t>
    </r>
    <r>
      <rPr>
        <family val="2"/>
        <sz val="11"/>
        <rFont val="Aptos"/>
      </rPr>
      <t xml:space="preserve"> </t>
    </r>
    <r>
      <rPr>
        <charset val="129"/>
        <family val="3"/>
        <sz val="11"/>
        <rFont val="맑은 고딕"/>
      </rPr>
      <t>확인됨</t>
    </r>
    <r>
      <rPr>
        <family val="2"/>
        <sz val="11"/>
        <rFont val="Aptos"/>
      </rPr>
      <t xml:space="preserve">.
3. </t>
    </r>
    <r>
      <rPr>
        <charset val="129"/>
        <family val="3"/>
        <sz val="11"/>
        <rFont val="맑은 고딕"/>
      </rPr>
      <t>수리</t>
    </r>
    <r>
      <rPr>
        <family val="2"/>
        <sz val="11"/>
        <rFont val="Aptos"/>
      </rPr>
      <t xml:space="preserve"> </t>
    </r>
    <r>
      <rPr>
        <charset val="129"/>
        <family val="3"/>
        <sz val="11"/>
        <rFont val="맑은 고딕"/>
      </rPr>
      <t xml:space="preserve">계획
</t>
    </r>
    <r>
      <rPr>
        <family val="2"/>
        <sz val="11"/>
        <rFont val="Aptos"/>
      </rPr>
      <t xml:space="preserve">1) </t>
    </r>
    <r>
      <rPr>
        <charset val="129"/>
        <family val="3"/>
        <sz val="11"/>
        <rFont val="맑은 고딕"/>
      </rPr>
      <t>현재로써는</t>
    </r>
    <r>
      <rPr>
        <family val="2"/>
        <sz val="11"/>
        <rFont val="Aptos"/>
      </rPr>
      <t xml:space="preserve"> NO.1 LNG PUMP</t>
    </r>
    <r>
      <rPr>
        <charset val="129"/>
        <family val="3"/>
        <sz val="11"/>
        <rFont val="맑은 고딕"/>
      </rPr>
      <t>로</t>
    </r>
    <r>
      <rPr>
        <family val="2"/>
        <sz val="11"/>
        <rFont val="Aptos"/>
      </rPr>
      <t xml:space="preserve"> BACK FLUSHING </t>
    </r>
    <r>
      <rPr>
        <charset val="129"/>
        <family val="3"/>
        <sz val="11"/>
        <rFont val="맑은 고딕"/>
      </rPr>
      <t>하여</t>
    </r>
    <r>
      <rPr>
        <family val="2"/>
        <sz val="11"/>
        <rFont val="Aptos"/>
      </rPr>
      <t xml:space="preserve"> NO.2 STRAINER </t>
    </r>
    <r>
      <rPr>
        <charset val="129"/>
        <family val="3"/>
        <sz val="11"/>
        <rFont val="맑은 고딕"/>
      </rPr>
      <t>지속</t>
    </r>
    <r>
      <rPr>
        <family val="2"/>
        <sz val="11"/>
        <rFont val="Aptos"/>
      </rPr>
      <t xml:space="preserve"> BLOWING.
2) </t>
    </r>
    <r>
      <rPr>
        <charset val="129"/>
        <family val="3"/>
        <sz val="11"/>
        <rFont val="맑은 고딕"/>
      </rPr>
      <t>조선소</t>
    </r>
    <r>
      <rPr>
        <family val="2"/>
        <sz val="11"/>
        <rFont val="Aptos"/>
      </rPr>
      <t xml:space="preserve"> </t>
    </r>
    <r>
      <rPr>
        <charset val="129"/>
        <family val="3"/>
        <sz val="11"/>
        <rFont val="맑은 고딕"/>
      </rPr>
      <t>측과</t>
    </r>
    <r>
      <rPr>
        <family val="2"/>
        <sz val="11"/>
        <rFont val="Aptos"/>
      </rPr>
      <t xml:space="preserve">  </t>
    </r>
    <r>
      <rPr>
        <charset val="129"/>
        <family val="3"/>
        <sz val="11"/>
        <rFont val="맑은 고딕"/>
      </rPr>
      <t>협의하여</t>
    </r>
    <r>
      <rPr>
        <family val="2"/>
        <sz val="11"/>
        <rFont val="Aptos"/>
      </rPr>
      <t xml:space="preserve"> </t>
    </r>
    <r>
      <rPr>
        <charset val="129"/>
        <family val="3"/>
        <sz val="11"/>
        <rFont val="맑은 고딕"/>
      </rPr>
      <t>추가</t>
    </r>
    <r>
      <rPr>
        <family val="2"/>
        <sz val="11"/>
        <rFont val="Aptos"/>
      </rPr>
      <t xml:space="preserve"> TROUBLESHOOTING </t>
    </r>
    <r>
      <rPr>
        <charset val="129"/>
        <family val="3"/>
        <sz val="11"/>
        <rFont val="맑은 고딕"/>
      </rPr>
      <t>관련</t>
    </r>
    <r>
      <rPr>
        <family val="2"/>
        <sz val="11"/>
        <rFont val="Aptos"/>
      </rPr>
      <t xml:space="preserve"> </t>
    </r>
    <r>
      <rPr>
        <charset val="129"/>
        <family val="3"/>
        <sz val="11"/>
        <rFont val="맑은 고딕"/>
      </rPr>
      <t>확인</t>
    </r>
    <r>
      <rPr>
        <family val="2"/>
        <sz val="11"/>
        <rFont val="Aptos"/>
      </rPr>
      <t xml:space="preserve"> </t>
    </r>
    <r>
      <rPr>
        <charset val="129"/>
        <family val="3"/>
        <sz val="11"/>
        <rFont val="맑은 고딕"/>
      </rPr>
      <t>중</t>
    </r>
    <r>
      <rPr>
        <family val="2"/>
        <sz val="11"/>
        <rFont val="Aptos"/>
      </rPr>
      <t xml:space="preserve">.
3) 2025</t>
    </r>
    <r>
      <rPr>
        <charset val="129"/>
        <family val="3"/>
        <sz val="11"/>
        <rFont val="맑은 고딕"/>
      </rPr>
      <t>년</t>
    </r>
    <r>
      <rPr>
        <family val="2"/>
        <sz val="11"/>
        <rFont val="Aptos"/>
      </rPr>
      <t xml:space="preserve"> </t>
    </r>
    <r>
      <rPr>
        <charset val="129"/>
        <family val="3"/>
        <sz val="11"/>
        <rFont val="맑은 고딕"/>
      </rPr>
      <t>입거시까지</t>
    </r>
    <r>
      <rPr>
        <family val="2"/>
        <sz val="11"/>
        <rFont val="Aptos"/>
      </rPr>
      <t xml:space="preserve"> </t>
    </r>
    <r>
      <rPr>
        <charset val="129"/>
        <family val="3"/>
        <sz val="11"/>
        <rFont val="맑은 고딕"/>
      </rPr>
      <t>상기</t>
    </r>
    <r>
      <rPr>
        <family val="2"/>
        <sz val="11"/>
        <rFont val="Aptos"/>
      </rPr>
      <t xml:space="preserve"> </t>
    </r>
    <r>
      <rPr>
        <charset val="129"/>
        <family val="3"/>
        <sz val="11"/>
        <rFont val="맑은 고딕"/>
      </rPr>
      <t>방법으로</t>
    </r>
    <r>
      <rPr>
        <family val="2"/>
        <sz val="11"/>
        <rFont val="Aptos"/>
      </rPr>
      <t xml:space="preserve"> </t>
    </r>
    <r>
      <rPr>
        <charset val="129"/>
        <family val="3"/>
        <sz val="11"/>
        <rFont val="맑은 고딕"/>
      </rPr>
      <t>운용</t>
    </r>
    <r>
      <rPr>
        <family val="2"/>
        <sz val="11"/>
        <rFont val="Aptos"/>
      </rPr>
      <t xml:space="preserve"> </t>
    </r>
    <r>
      <rPr>
        <charset val="129"/>
        <family val="3"/>
        <sz val="11"/>
        <rFont val="맑은 고딕"/>
      </rPr>
      <t>후</t>
    </r>
    <r>
      <rPr>
        <family val="2"/>
        <sz val="11"/>
        <rFont val="Aptos"/>
      </rPr>
      <t xml:space="preserve"> </t>
    </r>
    <r>
      <rPr>
        <charset val="129"/>
        <family val="3"/>
        <sz val="11"/>
        <rFont val="맑은 고딕"/>
      </rPr>
      <t>입거</t>
    </r>
    <r>
      <rPr>
        <family val="2"/>
        <sz val="11"/>
        <rFont val="Aptos"/>
      </rPr>
      <t xml:space="preserve"> </t>
    </r>
    <r>
      <rPr>
        <charset val="129"/>
        <family val="3"/>
        <sz val="11"/>
        <rFont val="맑은 고딕"/>
      </rPr>
      <t>중</t>
    </r>
    <r>
      <rPr>
        <family val="2"/>
        <sz val="11"/>
        <rFont val="Aptos"/>
      </rPr>
      <t xml:space="preserve"> TANK EMPTY </t>
    </r>
    <r>
      <rPr>
        <charset val="129"/>
        <family val="3"/>
        <sz val="11"/>
        <rFont val="맑은 고딕"/>
      </rPr>
      <t>후</t>
    </r>
    <r>
      <rPr>
        <family val="2"/>
        <sz val="11"/>
        <rFont val="Aptos"/>
      </rPr>
      <t xml:space="preserve"> </t>
    </r>
    <r>
      <rPr>
        <charset val="129"/>
        <family val="3"/>
        <sz val="11"/>
        <rFont val="맑은 고딕"/>
      </rPr>
      <t>소제</t>
    </r>
    <r>
      <rPr>
        <family val="2"/>
        <sz val="11"/>
        <rFont val="Aptos"/>
      </rPr>
      <t xml:space="preserve"> </t>
    </r>
    <r>
      <rPr>
        <charset val="129"/>
        <family val="3"/>
        <sz val="11"/>
        <rFont val="맑은 고딕"/>
      </rPr>
      <t>예정</t>
    </r>
    <r>
      <rPr>
        <family val="2"/>
        <sz val="11"/>
        <rFont val="Aptos"/>
      </rPr>
      <t xml:space="preserve">.
4) 2025</t>
    </r>
    <r>
      <rPr>
        <charset val="129"/>
        <family val="3"/>
        <sz val="11"/>
        <rFont val="맑은 고딕"/>
      </rPr>
      <t>년</t>
    </r>
    <r>
      <rPr>
        <family val="2"/>
        <sz val="11"/>
        <rFont val="Aptos"/>
      </rPr>
      <t xml:space="preserve"> </t>
    </r>
    <r>
      <rPr>
        <charset val="129"/>
        <family val="3"/>
        <sz val="11"/>
        <rFont val="맑은 고딕"/>
      </rPr>
      <t>입거시까지</t>
    </r>
    <r>
      <rPr>
        <family val="2"/>
        <sz val="11"/>
        <rFont val="Aptos"/>
      </rPr>
      <t xml:space="preserve"> </t>
    </r>
    <r>
      <rPr>
        <charset val="129"/>
        <family val="3"/>
        <sz val="11"/>
        <rFont val="맑은 고딕"/>
      </rPr>
      <t>운용</t>
    </r>
    <r>
      <rPr>
        <family val="2"/>
        <sz val="11"/>
        <rFont val="Aptos"/>
      </rPr>
      <t xml:space="preserve"> </t>
    </r>
    <r>
      <rPr>
        <charset val="129"/>
        <family val="3"/>
        <sz val="11"/>
        <rFont val="맑은 고딕"/>
      </rPr>
      <t>불가능할</t>
    </r>
    <r>
      <rPr>
        <family val="2"/>
        <sz val="11"/>
        <rFont val="Aptos"/>
      </rPr>
      <t xml:space="preserve"> </t>
    </r>
    <r>
      <rPr>
        <charset val="129"/>
        <family val="3"/>
        <sz val="11"/>
        <rFont val="맑은 고딕"/>
      </rPr>
      <t>경우</t>
    </r>
    <r>
      <rPr>
        <family val="2"/>
        <sz val="11"/>
        <rFont val="Aptos"/>
      </rPr>
      <t xml:space="preserve"> </t>
    </r>
    <r>
      <rPr>
        <charset val="129"/>
        <family val="3"/>
        <sz val="11"/>
        <rFont val="맑은 고딕"/>
      </rPr>
      <t>항차</t>
    </r>
    <r>
      <rPr>
        <family val="2"/>
        <sz val="11"/>
        <rFont val="Aptos"/>
      </rPr>
      <t xml:space="preserve"> </t>
    </r>
    <r>
      <rPr>
        <charset val="129"/>
        <family val="3"/>
        <sz val="11"/>
        <rFont val="맑은 고딕"/>
      </rPr>
      <t>중</t>
    </r>
    <r>
      <rPr>
        <family val="2"/>
        <sz val="11"/>
        <rFont val="Aptos"/>
      </rPr>
      <t xml:space="preserve"> LNG TANK EMPTY </t>
    </r>
    <r>
      <rPr>
        <charset val="129"/>
        <family val="3"/>
        <sz val="11"/>
        <rFont val="맑은 고딕"/>
      </rPr>
      <t>계획</t>
    </r>
    <r>
      <rPr>
        <family val="2"/>
        <sz val="11"/>
        <rFont val="Aptos"/>
      </rPr>
      <t xml:space="preserve"> </t>
    </r>
    <r>
      <rPr>
        <charset val="129"/>
        <family val="3"/>
        <sz val="11"/>
        <rFont val="맑은 고딕"/>
      </rPr>
      <t>수립</t>
    </r>
    <r>
      <rPr>
        <family val="2"/>
        <sz val="11"/>
        <rFont val="Aptos"/>
      </rPr>
      <t xml:space="preserve"> </t>
    </r>
    <r>
      <rPr>
        <charset val="129"/>
        <family val="3"/>
        <sz val="11"/>
        <rFont val="맑은 고딕"/>
      </rPr>
      <t>예정</t>
    </r>
    <r>
      <rPr>
        <family val="2"/>
        <sz val="11"/>
        <rFont val="Aptos"/>
      </rPr>
      <t>.</t>
    </r>
  </si>
  <si>
    <t>VLCC - PIC List</t>
  </si>
  <si>
    <t>TANKER FLEET - PIC LIST</t>
  </si>
  <si>
    <t>TRMT2</t>
  </si>
  <si>
    <t>YS. YOUN</t>
  </si>
  <si>
    <t>KL. CHOI</t>
  </si>
  <si>
    <t>JN. SHIM</t>
  </si>
  <si>
    <t>HM. KIM</t>
  </si>
  <si>
    <t>JH. YANG</t>
  </si>
  <si>
    <t>YJ. JEON</t>
  </si>
  <si>
    <t>MS. KANG</t>
  </si>
  <si>
    <t>SH. BAE</t>
  </si>
  <si>
    <t>JH. JEONG</t>
  </si>
  <si>
    <t>HS. KIM</t>
  </si>
  <si>
    <t>TW. CHOI</t>
  </si>
  <si>
    <t>CNTR</t>
  </si>
  <si>
    <t>MR</t>
  </si>
  <si>
    <t>SINOKOR VLCC OPERATION</t>
  </si>
  <si>
    <t>SINOKOR</t>
  </si>
  <si>
    <t>BUILT YARD</t>
  </si>
  <si>
    <t>HULL NO.</t>
  </si>
  <si>
    <t>BUILT DATE</t>
  </si>
  <si>
    <t>AGE</t>
  </si>
  <si>
    <t>EX-NAME</t>
  </si>
  <si>
    <t>CODE</t>
  </si>
  <si>
    <t>IMO</t>
  </si>
  <si>
    <t>FLAG</t>
  </si>
  <si>
    <t>COMPANY</t>
  </si>
  <si>
    <t>MARINE</t>
  </si>
  <si>
    <t>CONTRACT</t>
  </si>
  <si>
    <t>OPERATION</t>
  </si>
  <si>
    <t>CREW</t>
  </si>
  <si>
    <t>PIC</t>
  </si>
  <si>
    <t>2026 DOCK</t>
  </si>
  <si>
    <t>TANKER</t>
  </si>
  <si>
    <t>LNG</t>
  </si>
  <si>
    <t>PFSC</t>
  </si>
  <si>
    <t>PAN</t>
  </si>
  <si>
    <t>CAPT. PAVNEET</t>
  </si>
  <si>
    <t>SAFUWAN</t>
  </si>
  <si>
    <t>TOTAL T/C</t>
  </si>
  <si>
    <t>SI. YANG</t>
  </si>
  <si>
    <t>VLCC</t>
  </si>
  <si>
    <t>DALIAN. A</t>
  </si>
  <si>
    <t>T3000-10</t>
  </si>
  <si>
    <t>MNLT</t>
  </si>
  <si>
    <t>MI</t>
  </si>
  <si>
    <t>FLEET T6</t>
  </si>
  <si>
    <t>CAPT. KUNAL</t>
  </si>
  <si>
    <t>PRAVEEN</t>
  </si>
  <si>
    <t>SPOT</t>
  </si>
  <si>
    <t>SY. CHOI</t>
  </si>
  <si>
    <t>T3000-11</t>
  </si>
  <si>
    <t>SGLT</t>
  </si>
  <si>
    <t>SUMIT</t>
  </si>
  <si>
    <t>DE. PARK</t>
  </si>
  <si>
    <t>T3000-12</t>
  </si>
  <si>
    <t>PTSG</t>
  </si>
  <si>
    <t>LIB</t>
  </si>
  <si>
    <t>AETM SG</t>
  </si>
  <si>
    <t>CAPT. FRANCO</t>
  </si>
  <si>
    <t>CHEN</t>
  </si>
  <si>
    <t>JY. RO</t>
  </si>
  <si>
    <t>T3000-16</t>
  </si>
  <si>
    <t>PTCR</t>
  </si>
  <si>
    <t>STANLY</t>
  </si>
  <si>
    <t>SY. KIM</t>
  </si>
  <si>
    <t>T3000-17</t>
  </si>
  <si>
    <t>PTLK</t>
  </si>
  <si>
    <t>PAUL</t>
  </si>
  <si>
    <t>JA. YOUN</t>
  </si>
  <si>
    <t>DALIAN. B</t>
  </si>
  <si>
    <t>T3000-37</t>
  </si>
  <si>
    <t>NAVE BUENA SUERTE</t>
  </si>
  <si>
    <t>PMPS</t>
  </si>
  <si>
    <t>SYNERGY A/S</t>
  </si>
  <si>
    <t>VIJAY</t>
  </si>
  <si>
    <t>HR. KIM</t>
  </si>
  <si>
    <t>T3000-41</t>
  </si>
  <si>
    <t>LKPN</t>
  </si>
  <si>
    <t>VSHIPS. UK</t>
  </si>
  <si>
    <t>CAPT. ROMEL</t>
  </si>
  <si>
    <t>GANESA</t>
  </si>
  <si>
    <t>T3000-40</t>
  </si>
  <si>
    <t>BLUE NOVA</t>
  </si>
  <si>
    <t>SGEG</t>
  </si>
  <si>
    <t>FLEET T2</t>
  </si>
  <si>
    <t>AJIT</t>
  </si>
  <si>
    <t>JS. LEE</t>
  </si>
  <si>
    <t>T3000-42</t>
  </si>
  <si>
    <t>SW KILIMANJARO</t>
  </si>
  <si>
    <t>RBBB</t>
  </si>
  <si>
    <t>MUSTAFA</t>
  </si>
  <si>
    <t>AST</t>
  </si>
  <si>
    <t>HS. CHO</t>
  </si>
  <si>
    <t>T3000-43</t>
  </si>
  <si>
    <t>CTPS</t>
  </si>
  <si>
    <t>CAPT. ADAM Z. TAO</t>
  </si>
  <si>
    <t>JET ZHOU</t>
  </si>
  <si>
    <t>YN. KIM</t>
  </si>
  <si>
    <t>DALIAN. C</t>
  </si>
  <si>
    <t>T300K-66</t>
  </si>
  <si>
    <t>VENI VIDI VICI</t>
  </si>
  <si>
    <t>BDPS</t>
  </si>
  <si>
    <t>CSM 1</t>
  </si>
  <si>
    <t>SALAB</t>
  </si>
  <si>
    <t>YS. HEO</t>
  </si>
  <si>
    <t>DALIAN. D</t>
  </si>
  <si>
    <t>T308K-3</t>
  </si>
  <si>
    <t>VERY LUCKY</t>
  </si>
  <si>
    <t>CHPS</t>
  </si>
  <si>
    <t>CSM 2</t>
  </si>
  <si>
    <t>S.MASLOV</t>
  </si>
  <si>
    <t>DB. SEO</t>
  </si>
  <si>
    <t>JIANGNAN. A</t>
  </si>
  <si>
    <t>H2389</t>
  </si>
  <si>
    <t>ADVANTAGE VALUE</t>
  </si>
  <si>
    <t>SRPS</t>
  </si>
  <si>
    <t>C. ONOUFRIOS</t>
  </si>
  <si>
    <t>B2</t>
  </si>
  <si>
    <t>CH. BAE</t>
  </si>
  <si>
    <t>H2394</t>
  </si>
  <si>
    <t>ASIAN LION</t>
  </si>
  <si>
    <t>FLPS</t>
  </si>
  <si>
    <t>DAVID WANG</t>
  </si>
  <si>
    <t>HI. HUR</t>
  </si>
  <si>
    <t>H2396</t>
  </si>
  <si>
    <t>PTGY</t>
  </si>
  <si>
    <t>VSHIPS. NOR</t>
  </si>
  <si>
    <t>CAPT. LUKASZ</t>
  </si>
  <si>
    <t>LAIHO</t>
  </si>
  <si>
    <t>SY. RYU</t>
  </si>
  <si>
    <t>H2397</t>
  </si>
  <si>
    <t>PTNT</t>
  </si>
  <si>
    <t>H2398</t>
  </si>
  <si>
    <t/>
  </si>
  <si>
    <t>H2399</t>
  </si>
  <si>
    <t>LKCR</t>
  </si>
  <si>
    <t>JM. YOUN</t>
  </si>
  <si>
    <t>H2402</t>
  </si>
  <si>
    <t>KONDOR</t>
  </si>
  <si>
    <t>MGPS</t>
  </si>
  <si>
    <t>H2407</t>
  </si>
  <si>
    <t>DESIMI</t>
  </si>
  <si>
    <t>MLPS</t>
  </si>
  <si>
    <t>ADITYA BAKSHI</t>
  </si>
  <si>
    <t>TW. HWANG</t>
  </si>
  <si>
    <t>H2408</t>
  </si>
  <si>
    <t>SOLANA</t>
  </si>
  <si>
    <t>GMBB</t>
  </si>
  <si>
    <t>AJITH</t>
  </si>
  <si>
    <t>YN. PARK</t>
  </si>
  <si>
    <t>H2415</t>
  </si>
  <si>
    <t>YIANGOS</t>
  </si>
  <si>
    <t>TZPS</t>
  </si>
  <si>
    <t>JUSTIN JOHN</t>
  </si>
  <si>
    <t>H2416</t>
  </si>
  <si>
    <t>KALLIOPI</t>
  </si>
  <si>
    <t>RDEG</t>
  </si>
  <si>
    <t>ARUN</t>
  </si>
  <si>
    <t>MJ. CHOI</t>
  </si>
  <si>
    <t>H2417</t>
  </si>
  <si>
    <t>EVGENIA I</t>
  </si>
  <si>
    <t>SLPS</t>
  </si>
  <si>
    <t>CSM 3</t>
  </si>
  <si>
    <t>G.APOSTOLIDIS</t>
  </si>
  <si>
    <t>MPT</t>
  </si>
  <si>
    <t>CHAN HEO</t>
  </si>
  <si>
    <t>H2418</t>
  </si>
  <si>
    <t>POLYMNIA I</t>
  </si>
  <si>
    <t>TLPS</t>
  </si>
  <si>
    <t>H2419</t>
  </si>
  <si>
    <t>PTWT</t>
  </si>
  <si>
    <t>ANTONIOU</t>
  </si>
  <si>
    <t>MANOJ</t>
  </si>
  <si>
    <t>H2420</t>
  </si>
  <si>
    <t>PTET</t>
  </si>
  <si>
    <t>ROY. HA</t>
  </si>
  <si>
    <t>SWS. A</t>
  </si>
  <si>
    <t>MARAN LUPUS</t>
  </si>
  <si>
    <t>PRPS</t>
  </si>
  <si>
    <t>IJ. YEOL</t>
  </si>
  <si>
    <t>MARAN LYRA</t>
  </si>
  <si>
    <t>BZPS</t>
  </si>
  <si>
    <t>HIMANSHU</t>
  </si>
  <si>
    <t>HS. LEE</t>
  </si>
  <si>
    <t>SWS. B</t>
  </si>
  <si>
    <t>CYAN NOVA</t>
  </si>
  <si>
    <t>EGPS</t>
  </si>
  <si>
    <t>COBALT NOVA</t>
  </si>
  <si>
    <t>PANDEY</t>
  </si>
  <si>
    <t>HK. SOHN</t>
  </si>
  <si>
    <t>SWS. C</t>
  </si>
  <si>
    <t>SWS. D</t>
  </si>
  <si>
    <t>CGPS</t>
  </si>
  <si>
    <t>NEW TIMES. A</t>
  </si>
  <si>
    <t>BOSTON</t>
  </si>
  <si>
    <t>CPPS</t>
  </si>
  <si>
    <t>NITIN KRISHNAN</t>
  </si>
  <si>
    <t>INPS</t>
  </si>
  <si>
    <t>K.PAPADIMOULIS</t>
  </si>
  <si>
    <t>SE. PARK</t>
  </si>
  <si>
    <t>IOANNA</t>
  </si>
  <si>
    <t>BGPS</t>
  </si>
  <si>
    <t>SHETTY</t>
  </si>
  <si>
    <t>MARINA</t>
  </si>
  <si>
    <t>ATBB</t>
  </si>
  <si>
    <t>PRADEEP NAIR</t>
  </si>
  <si>
    <t>ADNOC BBC 2</t>
  </si>
  <si>
    <t>GEORGIOS</t>
  </si>
  <si>
    <t>MTPS</t>
  </si>
  <si>
    <t>SH, OHN</t>
  </si>
  <si>
    <t>CAESAR</t>
  </si>
  <si>
    <t>IVPS</t>
  </si>
  <si>
    <t>SW RAFFLES</t>
  </si>
  <si>
    <t>TGPS</t>
  </si>
  <si>
    <t>FLEET SG</t>
  </si>
  <si>
    <t>ADNOC BBC 5</t>
  </si>
  <si>
    <t>BTLT</t>
  </si>
  <si>
    <t>GFLT</t>
  </si>
  <si>
    <t>CAPT. SAH</t>
  </si>
  <si>
    <t>SAKTHIVEL</t>
  </si>
  <si>
    <t>CBLT</t>
  </si>
  <si>
    <t>HJ. LEE</t>
  </si>
  <si>
    <t>ITHAKI</t>
  </si>
  <si>
    <t>SAPS</t>
  </si>
  <si>
    <t>INGRID</t>
  </si>
  <si>
    <t>JMPS</t>
  </si>
  <si>
    <t>ILMA</t>
  </si>
  <si>
    <t>SWPS</t>
  </si>
  <si>
    <t>HOUSTON</t>
  </si>
  <si>
    <t>BRPS</t>
  </si>
  <si>
    <t>ADNOC BBC 4</t>
  </si>
  <si>
    <t>JH. JO</t>
  </si>
  <si>
    <t>AGNETA PALLAS III</t>
  </si>
  <si>
    <t>DBEG</t>
  </si>
  <si>
    <t>OSM THOME</t>
  </si>
  <si>
    <t>CAPT. FRANS</t>
  </si>
  <si>
    <t>TEXAS</t>
  </si>
  <si>
    <t>AGBB</t>
  </si>
  <si>
    <t>ADNOC BBC 6</t>
  </si>
  <si>
    <t>ANTIGONE</t>
  </si>
  <si>
    <t>MZBB</t>
  </si>
  <si>
    <t>HC. CHUN</t>
  </si>
  <si>
    <t>FRONT CLYDE</t>
  </si>
  <si>
    <t>VNPS</t>
  </si>
  <si>
    <t>FRONT CLOUD</t>
  </si>
  <si>
    <t>SPBB</t>
  </si>
  <si>
    <t>G.SHIAKALLIS</t>
  </si>
  <si>
    <t>FRONT SPEY</t>
  </si>
  <si>
    <t>KWPS</t>
  </si>
  <si>
    <t>EVGENY</t>
  </si>
  <si>
    <t>FRONT FORTH</t>
  </si>
  <si>
    <t>MBBB</t>
  </si>
  <si>
    <t>PRAMOD SHARMA</t>
  </si>
  <si>
    <t>S273</t>
  </si>
  <si>
    <t>SEASILK</t>
  </si>
  <si>
    <t>EDPS</t>
  </si>
  <si>
    <t>SH. KIM</t>
  </si>
  <si>
    <t>S274</t>
  </si>
  <si>
    <t>ARAM</t>
  </si>
  <si>
    <t>CMPS</t>
  </si>
  <si>
    <t>ADNOC BBC 7</t>
  </si>
  <si>
    <t>S275</t>
  </si>
  <si>
    <t>DHT CHINA</t>
  </si>
  <si>
    <t>RMPS</t>
  </si>
  <si>
    <t>ADNOC BBC 8</t>
  </si>
  <si>
    <t>S777</t>
  </si>
  <si>
    <t>FRONT OTRA</t>
  </si>
  <si>
    <t>GNPS</t>
  </si>
  <si>
    <t>S778</t>
  </si>
  <si>
    <t>AEGEAN</t>
  </si>
  <si>
    <t>CLPS</t>
  </si>
  <si>
    <t>NARENDRA</t>
  </si>
  <si>
    <t>S779</t>
  </si>
  <si>
    <t>ULYSSES</t>
  </si>
  <si>
    <t>GRPS</t>
  </si>
  <si>
    <t>S768</t>
  </si>
  <si>
    <t>FRONT SURNA</t>
  </si>
  <si>
    <t>GYPS</t>
  </si>
  <si>
    <t>S769</t>
  </si>
  <si>
    <t>FRONT OSEN</t>
  </si>
  <si>
    <t>BGBB</t>
  </si>
  <si>
    <t>HUNTER</t>
  </si>
  <si>
    <t>AGPS</t>
  </si>
  <si>
    <t>P. KESKINIS</t>
  </si>
  <si>
    <t>DAISHAN</t>
  </si>
  <si>
    <t>FRBB</t>
  </si>
  <si>
    <t>ADNOC BBC 3</t>
  </si>
  <si>
    <t>PTST</t>
  </si>
  <si>
    <t>ATLANTAS</t>
  </si>
  <si>
    <t>BNPS</t>
  </si>
  <si>
    <t>EAGLE VANCOUVER</t>
  </si>
  <si>
    <t>MNPS</t>
  </si>
  <si>
    <t>CYLIL</t>
  </si>
  <si>
    <t>EAGLE VARNA</t>
  </si>
  <si>
    <t>MCPS</t>
  </si>
  <si>
    <t>FRONT DEE</t>
  </si>
  <si>
    <t>KNBB</t>
  </si>
  <si>
    <t>T/C 2~4M</t>
  </si>
  <si>
    <t>DIA</t>
  </si>
  <si>
    <t>FJEG</t>
  </si>
  <si>
    <t>ADNOC BBC 9</t>
  </si>
  <si>
    <t>CBGL</t>
  </si>
  <si>
    <t>GFSR</t>
  </si>
  <si>
    <t>VSHIPS. GER</t>
  </si>
  <si>
    <t>CAPT. BILGIC</t>
  </si>
  <si>
    <t>BJAALAND</t>
  </si>
  <si>
    <t>STX. A</t>
  </si>
  <si>
    <t>S1407</t>
  </si>
  <si>
    <t>ESLT</t>
  </si>
  <si>
    <t>HJ. KOH</t>
  </si>
  <si>
    <t>S1410</t>
  </si>
  <si>
    <t>WSLT</t>
  </si>
  <si>
    <t>S1433</t>
  </si>
  <si>
    <t>STLT</t>
  </si>
  <si>
    <t>S1459</t>
  </si>
  <si>
    <t>NTLT</t>
  </si>
  <si>
    <t>JH. CHOI</t>
  </si>
  <si>
    <t>OCEANIS</t>
  </si>
  <si>
    <t>SNPS</t>
  </si>
  <si>
    <t>ONLT</t>
  </si>
  <si>
    <t>ANAND SHINDE</t>
  </si>
  <si>
    <t>DMPS</t>
  </si>
  <si>
    <t>FELICE</t>
  </si>
  <si>
    <t>BBPS</t>
  </si>
  <si>
    <t>ACHILLEAS</t>
  </si>
  <si>
    <t>CRPS</t>
  </si>
  <si>
    <t>RAHUL. P</t>
  </si>
  <si>
    <t>HIRADO</t>
  </si>
  <si>
    <t>PPPS</t>
  </si>
  <si>
    <t>DIVA</t>
  </si>
  <si>
    <t>BMPS</t>
  </si>
  <si>
    <t>MSPS</t>
  </si>
  <si>
    <t>NISSOS PSARA</t>
  </si>
  <si>
    <t>SGPS</t>
  </si>
  <si>
    <t>HOJO</t>
  </si>
  <si>
    <t>GBPS</t>
  </si>
  <si>
    <t>CAPE ASPRO</t>
  </si>
  <si>
    <t>BSEG</t>
  </si>
  <si>
    <t>ADNOC BBC 1</t>
  </si>
  <si>
    <t>KITSOS</t>
  </si>
  <si>
    <t>TSPS</t>
  </si>
  <si>
    <t>VESUVIO</t>
  </si>
  <si>
    <t>FJPS</t>
  </si>
  <si>
    <t>AFRA</t>
  </si>
  <si>
    <t>FREEDOM GLORY</t>
  </si>
  <si>
    <t>FDGL</t>
  </si>
  <si>
    <t xml:space="preserve">PETER </t>
  </si>
  <si>
    <t>EXXON T/C</t>
  </si>
  <si>
    <t>GR</t>
  </si>
  <si>
    <t>Ioanna K.</t>
  </si>
  <si>
    <t>MARITIME GLORY</t>
  </si>
  <si>
    <t>MAGL</t>
  </si>
  <si>
    <t>PACIFIC EMERALD</t>
  </si>
  <si>
    <t>PFEM</t>
  </si>
  <si>
    <t>SYNERGY IND</t>
  </si>
  <si>
    <t>MOHANRAJ</t>
  </si>
  <si>
    <t>SHELL T/C</t>
  </si>
  <si>
    <t>PACIFIC RUBY</t>
  </si>
  <si>
    <t>PFRB</t>
  </si>
  <si>
    <t>Athanasia K.</t>
  </si>
  <si>
    <t>PACIFIC DIAMOND</t>
  </si>
  <si>
    <t>PFDM</t>
  </si>
  <si>
    <t>PACIFIC SAPPHIRE</t>
  </si>
  <si>
    <t>PFSP</t>
  </si>
  <si>
    <t>STASCO</t>
  </si>
  <si>
    <t>IRPHAN</t>
  </si>
  <si>
    <t>PACIFIC JADE</t>
  </si>
  <si>
    <t>PFJA</t>
  </si>
  <si>
    <t>RANDY</t>
  </si>
  <si>
    <t>PACIFIC PEARL</t>
  </si>
  <si>
    <t>PCPR</t>
  </si>
  <si>
    <t>PACIFIC GARNET</t>
  </si>
  <si>
    <t>PFGN</t>
  </si>
  <si>
    <t>PACIFIC OPAL</t>
  </si>
  <si>
    <t>PFOP</t>
  </si>
  <si>
    <t>PACIFIC TOPAZ</t>
  </si>
  <si>
    <t>PFTZ</t>
  </si>
  <si>
    <t>CSM DF</t>
  </si>
  <si>
    <t>NED</t>
  </si>
  <si>
    <t>Vasiliki A.</t>
  </si>
  <si>
    <t>PACIFIC CORAL</t>
  </si>
  <si>
    <t>PFCR</t>
  </si>
  <si>
    <t>SHIAKALLIS</t>
  </si>
  <si>
    <t>KSHIP BUILD</t>
  </si>
  <si>
    <t>S1625</t>
  </si>
  <si>
    <t>MONIQUE GLORY</t>
  </si>
  <si>
    <t>MNGL</t>
  </si>
  <si>
    <t>KR/ABS</t>
  </si>
  <si>
    <t>FLEET T11</t>
  </si>
  <si>
    <t>CHETAN GARG</t>
  </si>
  <si>
    <t>S1626</t>
  </si>
  <si>
    <t>MEGAN GLORY</t>
  </si>
  <si>
    <t>MEGL</t>
  </si>
  <si>
    <t>Rafaela K.</t>
  </si>
  <si>
    <t>ORIENTAL ARK</t>
  </si>
  <si>
    <r>
      <t xml:space="preserve">VETTING &amp; RIGHTSHIP INSPECTOR </t>
    </r>
    <r>
      <rPr>
        <b/>
        <charset val="129"/>
        <color theme="1"/>
        <family val="2"/>
        <sz val="14"/>
        <rFont val="맑은 고딕"/>
      </rPr>
      <t>인적 정보 - 지속 업데이트 요!</t>
    </r>
  </si>
  <si>
    <t>No.</t>
  </si>
  <si>
    <t>Company</t>
  </si>
  <si>
    <t>Name</t>
  </si>
  <si>
    <t>Phone</t>
  </si>
  <si>
    <t>Survey Scope</t>
  </si>
  <si>
    <t>Remark</t>
  </si>
  <si>
    <t>Address or Remark</t>
  </si>
  <si>
    <t>Total</t>
  </si>
  <si>
    <r>
      <rPr>
        <charset val="129"/>
        <color theme="1"/>
        <family val="3"/>
        <sz val="11"/>
        <rFont val="맑은 고딕"/>
      </rPr>
      <t>박종희</t>
    </r>
  </si>
  <si>
    <t>010-3877-0826</t>
  </si>
  <si>
    <t xml:space="preserve">chpak@chpak.co.kr </t>
  </si>
  <si>
    <r>
      <rPr>
        <charset val="129"/>
        <color theme="1"/>
        <family val="3"/>
        <sz val="11"/>
        <rFont val="맑은 고딕"/>
      </rPr>
      <t>서울시</t>
    </r>
    <r>
      <rPr>
        <color theme="1"/>
        <family val="3"/>
        <sz val="11"/>
        <rFont val="Aptos"/>
      </rPr>
      <t xml:space="preserve"> </t>
    </r>
    <r>
      <rPr>
        <charset val="129"/>
        <color theme="1"/>
        <family val="3"/>
        <sz val="11"/>
        <rFont val="맑은 고딕"/>
      </rPr>
      <t>강남구</t>
    </r>
    <r>
      <rPr>
        <color theme="1"/>
        <family val="3"/>
        <sz val="11"/>
        <rFont val="Aptos"/>
      </rPr>
      <t xml:space="preserve"> </t>
    </r>
    <r>
      <rPr>
        <charset val="129"/>
        <color theme="1"/>
        <family val="3"/>
        <sz val="11"/>
        <rFont val="맑은 고딕"/>
      </rPr>
      <t>개포로</t>
    </r>
    <r>
      <rPr>
        <color theme="1"/>
        <family val="3"/>
        <sz val="11"/>
        <rFont val="Aptos"/>
      </rPr>
      <t xml:space="preserve"> 516 </t>
    </r>
    <r>
      <rPr>
        <charset val="129"/>
        <color theme="1"/>
        <family val="3"/>
        <sz val="11"/>
        <rFont val="맑은 고딕"/>
      </rPr>
      <t>개포동</t>
    </r>
    <r>
      <rPr>
        <color theme="1"/>
        <family val="3"/>
        <sz val="11"/>
        <rFont val="Aptos"/>
      </rPr>
      <t xml:space="preserve"> </t>
    </r>
    <r>
      <rPr>
        <charset val="129"/>
        <color theme="1"/>
        <family val="3"/>
        <sz val="11"/>
        <rFont val="맑은 고딕"/>
      </rPr>
      <t>주공아파트</t>
    </r>
    <r>
      <rPr>
        <color theme="1"/>
        <family val="3"/>
        <sz val="11"/>
        <rFont val="Aptos"/>
      </rPr>
      <t xml:space="preserve"> 606</t>
    </r>
    <r>
      <rPr>
        <charset val="129"/>
        <color theme="1"/>
        <family val="3"/>
        <sz val="11"/>
        <rFont val="맑은 고딕"/>
      </rPr>
      <t>동</t>
    </r>
    <r>
      <rPr>
        <color theme="1"/>
        <family val="3"/>
        <sz val="11"/>
        <rFont val="Aptos"/>
      </rPr>
      <t xml:space="preserve"> 1302</t>
    </r>
    <r>
      <rPr>
        <charset val="129"/>
        <color theme="1"/>
        <family val="3"/>
        <sz val="11"/>
        <rFont val="맑은 고딕"/>
      </rPr>
      <t>호</t>
    </r>
  </si>
  <si>
    <r>
      <t xml:space="preserve">Shell
Shell </t>
    </r>
    <r>
      <rPr>
        <charset val="129"/>
        <color theme="1"/>
        <family val="3"/>
        <sz val="11"/>
        <rFont val="맑은 고딕"/>
      </rPr>
      <t>극동지역</t>
    </r>
    <r>
      <rPr>
        <color theme="1"/>
        <family val="2"/>
        <sz val="11"/>
        <rFont val="Aptos"/>
      </rPr>
      <t xml:space="preserve"> Marine Technical Advisor</t>
    </r>
  </si>
  <si>
    <r>
      <rPr>
        <charset val="129"/>
        <color theme="1"/>
        <family val="3"/>
        <sz val="11"/>
        <rFont val="맑은 고딕"/>
      </rPr>
      <t>김대홍</t>
    </r>
    <r>
      <rPr>
        <color theme="1"/>
        <family val="2"/>
        <sz val="11"/>
        <rFont val="Aptos"/>
      </rPr>
      <t xml:space="preserve"> (Reo Kim)</t>
    </r>
  </si>
  <si>
    <t>010-5261-1114</t>
  </si>
  <si>
    <t>Shell</t>
  </si>
  <si>
    <t>leo.kim@shell.com</t>
  </si>
  <si>
    <r>
      <rPr>
        <charset val="129"/>
        <color theme="1"/>
        <family val="3"/>
        <sz val="11"/>
        <rFont val="맑은 고딕"/>
      </rPr>
      <t>부산시</t>
    </r>
    <r>
      <rPr>
        <color theme="1"/>
        <family val="2"/>
        <sz val="11"/>
        <rFont val="Aptos"/>
      </rPr>
      <t xml:space="preserve"> </t>
    </r>
    <r>
      <rPr>
        <charset val="129"/>
        <color theme="1"/>
        <family val="3"/>
        <sz val="11"/>
        <rFont val="맑은 고딕"/>
      </rPr>
      <t>남구</t>
    </r>
    <r>
      <rPr>
        <color theme="1"/>
        <family val="2"/>
        <sz val="11"/>
        <rFont val="Aptos"/>
      </rPr>
      <t xml:space="preserve"> </t>
    </r>
    <r>
      <rPr>
        <charset val="129"/>
        <color theme="1"/>
        <family val="3"/>
        <sz val="11"/>
        <rFont val="맑은 고딕"/>
      </rPr>
      <t>용호동</t>
    </r>
    <r>
      <rPr>
        <color theme="1"/>
        <family val="2"/>
        <sz val="11"/>
        <rFont val="Aptos"/>
      </rPr>
      <t xml:space="preserve"> LG </t>
    </r>
    <r>
      <rPr>
        <charset val="129"/>
        <color theme="1"/>
        <family val="3"/>
        <sz val="11"/>
        <rFont val="맑은 고딕"/>
      </rPr>
      <t>메트로시티</t>
    </r>
    <r>
      <rPr>
        <color theme="1"/>
        <family val="2"/>
        <sz val="11"/>
        <rFont val="Aptos"/>
      </rPr>
      <t xml:space="preserve"> </t>
    </r>
    <r>
      <rPr>
        <charset val="129"/>
        <color theme="1"/>
        <family val="3"/>
        <sz val="11"/>
        <rFont val="맑은 고딕"/>
      </rPr>
      <t>아파트</t>
    </r>
    <r>
      <rPr>
        <color theme="1"/>
        <family val="2"/>
        <sz val="11"/>
        <rFont val="Aptos"/>
      </rPr>
      <t xml:space="preserve"> 220-1603
TEL : 051-622-5331, FAX : 051-620-5182, </t>
    </r>
    <r>
      <rPr>
        <charset val="129"/>
        <color theme="1"/>
        <family val="3"/>
        <sz val="11"/>
        <rFont val="맑은 고딕"/>
      </rPr>
      <t>해전</t>
    </r>
    <r>
      <rPr>
        <color theme="1"/>
        <family val="2"/>
        <sz val="11"/>
        <rFont val="Aptos"/>
      </rPr>
      <t>4</t>
    </r>
    <r>
      <rPr>
        <charset val="129"/>
        <color theme="1"/>
        <family val="3"/>
        <sz val="11"/>
        <rFont val="맑은 고딕"/>
      </rPr>
      <t>기</t>
    </r>
  </si>
  <si>
    <t xml:space="preserve">PMS Korea
703 ILSHIN Building 541, Dohwa Dong, Mapo Gu, Seoul, Korea</t>
  </si>
  <si>
    <r>
      <rPr>
        <charset val="129"/>
        <color theme="1"/>
        <family val="3"/>
        <sz val="11"/>
        <rFont val="맑은 고딕"/>
      </rPr>
      <t>장주갑</t>
    </r>
    <r>
      <rPr>
        <color theme="1"/>
        <family val="2"/>
        <sz val="11"/>
        <rFont val="Aptos"/>
      </rPr>
      <t xml:space="preserve">
(</t>
    </r>
    <r>
      <rPr>
        <charset val="129"/>
        <color theme="1"/>
        <family val="2"/>
        <sz val="11"/>
        <rFont val="맑은 고딕"/>
      </rPr>
      <t>한국 지사장)</t>
    </r>
  </si>
  <si>
    <t>010-3705-5311</t>
  </si>
  <si>
    <t>Shell, BP, BHP, Chevron</t>
  </si>
  <si>
    <t xml:space="preserve">Jgjang55@kornet.net
jgjang@pac-marine.com</t>
  </si>
  <si>
    <r>
      <rPr>
        <charset val="129"/>
        <color theme="1"/>
        <family val="3"/>
        <sz val="11"/>
        <rFont val="맑은 고딕"/>
      </rPr>
      <t>경기도</t>
    </r>
    <r>
      <rPr>
        <color theme="1"/>
        <family val="3"/>
        <sz val="11"/>
        <rFont val="Aptos"/>
      </rPr>
      <t xml:space="preserve"> </t>
    </r>
    <r>
      <rPr>
        <charset val="129"/>
        <color theme="1"/>
        <family val="3"/>
        <sz val="11"/>
        <rFont val="맑은 고딕"/>
      </rPr>
      <t>김포시</t>
    </r>
    <r>
      <rPr>
        <color theme="1"/>
        <family val="3"/>
        <sz val="11"/>
        <rFont val="Aptos"/>
      </rPr>
      <t xml:space="preserve"> </t>
    </r>
    <r>
      <rPr>
        <charset val="129"/>
        <color theme="1"/>
        <family val="3"/>
        <sz val="11"/>
        <rFont val="맑은 고딕"/>
      </rPr>
      <t>김포한강</t>
    </r>
    <r>
      <rPr>
        <color theme="1"/>
        <family val="3"/>
        <sz val="11"/>
        <rFont val="Aptos"/>
      </rPr>
      <t>2</t>
    </r>
    <r>
      <rPr>
        <charset val="129"/>
        <color theme="1"/>
        <family val="3"/>
        <sz val="11"/>
        <rFont val="맑은 고딕"/>
      </rPr>
      <t>로</t>
    </r>
    <r>
      <rPr>
        <color theme="1"/>
        <family val="3"/>
        <sz val="11"/>
        <rFont val="Aptos"/>
      </rPr>
      <t xml:space="preserve"> 362</t>
    </r>
    <r>
      <rPr>
        <charset val="129"/>
        <color theme="1"/>
        <family val="3"/>
        <sz val="11"/>
        <rFont val="맑은 고딕"/>
      </rPr>
      <t>번지</t>
    </r>
    <r>
      <rPr>
        <color theme="1"/>
        <family val="3"/>
        <sz val="11"/>
        <rFont val="Aptos"/>
      </rPr>
      <t xml:space="preserve"> </t>
    </r>
    <r>
      <rPr>
        <charset val="129"/>
        <color theme="1"/>
        <family val="3"/>
        <sz val="11"/>
        <rFont val="맑은 고딕"/>
      </rPr>
      <t>청송마을</t>
    </r>
    <r>
      <rPr>
        <color theme="1"/>
        <family val="3"/>
        <sz val="11"/>
        <rFont val="Aptos"/>
      </rPr>
      <t xml:space="preserve"> </t>
    </r>
    <r>
      <rPr>
        <charset val="129"/>
        <color theme="1"/>
        <family val="3"/>
        <sz val="11"/>
        <rFont val="맑은 고딕"/>
      </rPr>
      <t>중흥</t>
    </r>
    <r>
      <rPr>
        <color theme="1"/>
        <family val="3"/>
        <sz val="11"/>
        <rFont val="Aptos"/>
      </rPr>
      <t>S</t>
    </r>
    <r>
      <rPr>
        <charset val="129"/>
        <color theme="1"/>
        <family val="3"/>
        <sz val="11"/>
        <rFont val="맑은 고딕"/>
      </rPr>
      <t>클라스</t>
    </r>
    <r>
      <rPr>
        <color theme="1"/>
        <family val="3"/>
        <sz val="11"/>
        <rFont val="Aptos"/>
      </rPr>
      <t xml:space="preserve"> 613</t>
    </r>
    <r>
      <rPr>
        <charset val="129"/>
        <color theme="1"/>
        <family val="3"/>
        <sz val="11"/>
        <rFont val="맑은 고딕"/>
      </rPr>
      <t>동</t>
    </r>
    <r>
      <rPr>
        <color theme="1"/>
        <family val="3"/>
        <sz val="11"/>
        <rFont val="Aptos"/>
      </rPr>
      <t xml:space="preserve"> 2002</t>
    </r>
    <r>
      <rPr>
        <charset val="129"/>
        <color theme="1"/>
        <family val="3"/>
        <sz val="11"/>
        <rFont val="맑은 고딕"/>
      </rPr>
      <t>호</t>
    </r>
  </si>
  <si>
    <r>
      <rPr>
        <charset val="129"/>
        <color theme="1"/>
        <family val="3"/>
        <sz val="11"/>
        <rFont val="맑은 고딕"/>
      </rPr>
      <t>김정휘</t>
    </r>
  </si>
  <si>
    <t>010-7151-6922</t>
  </si>
  <si>
    <t>chkim@pacmarine.com</t>
  </si>
  <si>
    <r>
      <rPr>
        <charset val="129"/>
        <color theme="1"/>
        <family val="3"/>
        <sz val="11"/>
        <rFont val="맑은 고딕"/>
      </rPr>
      <t>부산광역시</t>
    </r>
    <r>
      <rPr>
        <color theme="1"/>
        <family val="2"/>
        <sz val="11"/>
        <rFont val="Aptos"/>
      </rPr>
      <t xml:space="preserve"> </t>
    </r>
    <r>
      <rPr>
        <charset val="129"/>
        <color theme="1"/>
        <family val="3"/>
        <sz val="11"/>
        <rFont val="맑은 고딕"/>
      </rPr>
      <t>해운대구</t>
    </r>
    <r>
      <rPr>
        <color theme="1"/>
        <family val="2"/>
        <sz val="11"/>
        <rFont val="Aptos"/>
      </rPr>
      <t xml:space="preserve"> </t>
    </r>
    <r>
      <rPr>
        <charset val="129"/>
        <color theme="1"/>
        <family val="3"/>
        <sz val="11"/>
        <rFont val="맑은 고딕"/>
      </rPr>
      <t>재송</t>
    </r>
    <r>
      <rPr>
        <color theme="1"/>
        <family val="2"/>
        <sz val="11"/>
        <rFont val="Aptos"/>
      </rPr>
      <t>1</t>
    </r>
    <r>
      <rPr>
        <charset val="129"/>
        <color theme="1"/>
        <family val="3"/>
        <sz val="11"/>
        <rFont val="맑은 고딕"/>
      </rPr>
      <t>동</t>
    </r>
    <r>
      <rPr>
        <color theme="1"/>
        <family val="2"/>
        <sz val="11"/>
        <rFont val="Aptos"/>
      </rPr>
      <t xml:space="preserve"> </t>
    </r>
    <r>
      <rPr>
        <charset val="129"/>
        <color theme="1"/>
        <family val="3"/>
        <sz val="11"/>
        <rFont val="맑은 고딕"/>
      </rPr>
      <t>더샾센텀파크</t>
    </r>
    <r>
      <rPr>
        <color theme="1"/>
        <family val="2"/>
        <sz val="11"/>
        <rFont val="Aptos"/>
      </rPr>
      <t xml:space="preserve"> 103</t>
    </r>
    <r>
      <rPr>
        <charset val="129"/>
        <color theme="1"/>
        <family val="3"/>
        <sz val="11"/>
        <rFont val="맑은 고딕"/>
      </rPr>
      <t>동</t>
    </r>
    <r>
      <rPr>
        <color theme="1"/>
        <family val="2"/>
        <sz val="11"/>
        <rFont val="Aptos"/>
      </rPr>
      <t xml:space="preserve"> 1301</t>
    </r>
    <r>
      <rPr>
        <charset val="129"/>
        <color theme="1"/>
        <family val="3"/>
        <sz val="11"/>
        <rFont val="맑은 고딕"/>
      </rPr>
      <t>호</t>
    </r>
  </si>
  <si>
    <r>
      <rPr>
        <charset val="129"/>
        <color theme="1"/>
        <family val="3"/>
        <sz val="11"/>
        <rFont val="맑은 고딕"/>
      </rPr>
      <t>김영길</t>
    </r>
  </si>
  <si>
    <t>010-3839-2722</t>
  </si>
  <si>
    <t>yggim@pacmarine.com</t>
  </si>
  <si>
    <r>
      <rPr>
        <charset val="129"/>
        <color theme="1"/>
        <family val="3"/>
        <sz val="11"/>
        <rFont val="맑은 고딕"/>
      </rPr>
      <t>경기도</t>
    </r>
    <r>
      <rPr>
        <color theme="1"/>
        <family val="3"/>
        <sz val="11"/>
        <rFont val="Aptos"/>
      </rPr>
      <t xml:space="preserve"> </t>
    </r>
    <r>
      <rPr>
        <charset val="129"/>
        <color theme="1"/>
        <family val="3"/>
        <sz val="11"/>
        <rFont val="맑은 고딕"/>
      </rPr>
      <t>고양시</t>
    </r>
    <r>
      <rPr>
        <color theme="1"/>
        <family val="3"/>
        <sz val="11"/>
        <rFont val="Aptos"/>
      </rPr>
      <t xml:space="preserve"> </t>
    </r>
    <r>
      <rPr>
        <charset val="129"/>
        <color theme="1"/>
        <family val="3"/>
        <sz val="11"/>
        <rFont val="맑은 고딕"/>
      </rPr>
      <t>일산서구</t>
    </r>
    <r>
      <rPr>
        <color theme="1"/>
        <family val="3"/>
        <sz val="11"/>
        <rFont val="Aptos"/>
      </rPr>
      <t xml:space="preserve"> </t>
    </r>
    <r>
      <rPr>
        <charset val="129"/>
        <color theme="1"/>
        <family val="3"/>
        <sz val="11"/>
        <rFont val="맑은 고딕"/>
      </rPr>
      <t>탄현동</t>
    </r>
    <r>
      <rPr>
        <color theme="1"/>
        <family val="3"/>
        <sz val="11"/>
        <rFont val="Aptos"/>
      </rPr>
      <t xml:space="preserve"> </t>
    </r>
    <r>
      <rPr>
        <charset val="129"/>
        <color theme="1"/>
        <family val="3"/>
        <sz val="11"/>
        <rFont val="맑은 고딕"/>
      </rPr>
      <t>두산위브더제니스</t>
    </r>
    <r>
      <rPr>
        <color theme="1"/>
        <family val="3"/>
        <sz val="11"/>
        <rFont val="Aptos"/>
      </rPr>
      <t xml:space="preserve"> 106</t>
    </r>
    <r>
      <rPr>
        <charset val="129"/>
        <color theme="1"/>
        <family val="3"/>
        <sz val="11"/>
        <rFont val="맑은 고딕"/>
      </rPr>
      <t>동</t>
    </r>
    <r>
      <rPr>
        <color theme="1"/>
        <family val="3"/>
        <sz val="11"/>
        <rFont val="Aptos"/>
      </rPr>
      <t xml:space="preserve"> 2404</t>
    </r>
    <r>
      <rPr>
        <charset val="129"/>
        <color theme="1"/>
        <family val="3"/>
        <sz val="11"/>
        <rFont val="맑은 고딕"/>
      </rPr>
      <t>호</t>
    </r>
  </si>
  <si>
    <r>
      <rPr>
        <charset val="129"/>
        <color theme="1"/>
        <family val="3"/>
        <sz val="11"/>
        <rFont val="맑은 고딕"/>
      </rPr>
      <t>박대연</t>
    </r>
  </si>
  <si>
    <t>010-5512-4131</t>
  </si>
  <si>
    <t>nagyon@empas.com</t>
  </si>
  <si>
    <r>
      <rPr>
        <charset val="129"/>
        <color theme="1"/>
        <family val="3"/>
        <sz val="11"/>
        <rFont val="맑은 고딕"/>
      </rPr>
      <t>세종특별시</t>
    </r>
    <r>
      <rPr>
        <color theme="1"/>
        <family val="3"/>
        <sz val="11"/>
        <rFont val="Aptos"/>
      </rPr>
      <t xml:space="preserve"> </t>
    </r>
    <r>
      <rPr>
        <charset val="129"/>
        <color theme="1"/>
        <family val="3"/>
        <sz val="11"/>
        <rFont val="맑은 고딕"/>
      </rPr>
      <t>아름동</t>
    </r>
    <r>
      <rPr>
        <color theme="1"/>
        <family val="3"/>
        <sz val="11"/>
        <rFont val="Aptos"/>
      </rPr>
      <t xml:space="preserve"> L2</t>
    </r>
    <r>
      <rPr>
        <charset val="129"/>
        <color theme="1"/>
        <family val="3"/>
        <sz val="11"/>
        <rFont val="맑은 고딕"/>
      </rPr>
      <t>블럭</t>
    </r>
    <r>
      <rPr>
        <color theme="1"/>
        <family val="3"/>
        <sz val="11"/>
        <rFont val="Aptos"/>
      </rPr>
      <t xml:space="preserve"> </t>
    </r>
    <r>
      <rPr>
        <charset val="129"/>
        <color theme="1"/>
        <family val="3"/>
        <sz val="11"/>
        <rFont val="맑은 고딕"/>
      </rPr>
      <t>호반베르디움</t>
    </r>
    <r>
      <rPr>
        <color theme="1"/>
        <family val="3"/>
        <sz val="11"/>
        <rFont val="Aptos"/>
      </rPr>
      <t xml:space="preserve"> 707</t>
    </r>
    <r>
      <rPr>
        <charset val="129"/>
        <color theme="1"/>
        <family val="3"/>
        <sz val="11"/>
        <rFont val="맑은 고딕"/>
      </rPr>
      <t>동</t>
    </r>
    <r>
      <rPr>
        <color theme="1"/>
        <family val="3"/>
        <sz val="11"/>
        <rFont val="Aptos"/>
      </rPr>
      <t xml:space="preserve"> 1502</t>
    </r>
    <r>
      <rPr>
        <charset val="129"/>
        <color theme="1"/>
        <family val="3"/>
        <sz val="11"/>
        <rFont val="맑은 고딕"/>
      </rPr>
      <t>호</t>
    </r>
  </si>
  <si>
    <r>
      <rPr>
        <charset val="129"/>
        <color theme="1"/>
        <family val="3"/>
        <sz val="11"/>
        <rFont val="맑은 고딕"/>
      </rPr>
      <t>정</t>
    </r>
    <r>
      <rPr>
        <color theme="1"/>
        <family val="2"/>
        <sz val="11"/>
        <rFont val="Aptos"/>
      </rPr>
      <t xml:space="preserve"> </t>
    </r>
    <r>
      <rPr>
        <charset val="129"/>
        <color theme="1"/>
        <family val="3"/>
        <sz val="11"/>
        <rFont val="맑은 고딕"/>
      </rPr>
      <t>빈</t>
    </r>
  </si>
  <si>
    <t>010-3861-5996</t>
  </si>
  <si>
    <t>jbin@pacmarine.com</t>
  </si>
  <si>
    <r>
      <rPr>
        <charset val="129"/>
        <color theme="1"/>
        <family val="3"/>
        <sz val="11"/>
        <rFont val="맑은 고딕"/>
      </rPr>
      <t>경기도</t>
    </r>
    <r>
      <rPr>
        <color theme="1"/>
        <family val="3"/>
        <sz val="11"/>
        <rFont val="Aptos"/>
      </rPr>
      <t xml:space="preserve"> </t>
    </r>
    <r>
      <rPr>
        <charset val="129"/>
        <color theme="1"/>
        <family val="3"/>
        <sz val="11"/>
        <rFont val="맑은 고딕"/>
      </rPr>
      <t>고양시</t>
    </r>
    <r>
      <rPr>
        <color theme="1"/>
        <family val="3"/>
        <sz val="11"/>
        <rFont val="Aptos"/>
      </rPr>
      <t xml:space="preserve"> </t>
    </r>
    <r>
      <rPr>
        <charset val="129"/>
        <color theme="1"/>
        <family val="3"/>
        <sz val="11"/>
        <rFont val="맑은 고딕"/>
      </rPr>
      <t>일산동구</t>
    </r>
    <r>
      <rPr>
        <color theme="1"/>
        <family val="3"/>
        <sz val="11"/>
        <rFont val="Aptos"/>
      </rPr>
      <t xml:space="preserve"> </t>
    </r>
    <r>
      <rPr>
        <charset val="129"/>
        <color theme="1"/>
        <family val="3"/>
        <sz val="11"/>
        <rFont val="맑은 고딕"/>
      </rPr>
      <t>정발산동</t>
    </r>
    <r>
      <rPr>
        <color theme="1"/>
        <family val="3"/>
        <sz val="11"/>
        <rFont val="Aptos"/>
      </rPr>
      <t xml:space="preserve"> 1324-5</t>
    </r>
    <r>
      <rPr>
        <charset val="129"/>
        <color theme="1"/>
        <family val="3"/>
        <sz val="11"/>
        <rFont val="맑은 고딕"/>
      </rPr>
      <t>번지</t>
    </r>
  </si>
  <si>
    <t>임락원</t>
  </si>
  <si>
    <t>010-3722-2228</t>
  </si>
  <si>
    <t>Sire + Rightship</t>
  </si>
  <si>
    <t>imrakwon@pacmarine.com</t>
  </si>
  <si>
    <r>
      <rPr>
        <charset val="129"/>
        <color theme="1"/>
        <family val="2"/>
        <sz val="11"/>
        <rFont val="맑은 고딕"/>
      </rPr>
      <t>부산시</t>
    </r>
    <r>
      <rPr>
        <color theme="1"/>
        <family val="2"/>
        <sz val="11"/>
        <rFont val="Aptos"/>
      </rPr>
      <t xml:space="preserve"> </t>
    </r>
    <r>
      <rPr>
        <charset val="129"/>
        <color theme="1"/>
        <family val="2"/>
        <sz val="11"/>
        <rFont val="맑은 고딕"/>
      </rPr>
      <t>동래구</t>
    </r>
    <r>
      <rPr>
        <color theme="1"/>
        <family val="2"/>
        <sz val="11"/>
        <rFont val="Aptos"/>
      </rPr>
      <t xml:space="preserve"> </t>
    </r>
    <r>
      <rPr>
        <charset val="129"/>
        <color theme="1"/>
        <family val="2"/>
        <sz val="11"/>
        <rFont val="맑은 고딕"/>
      </rPr>
      <t>사직동</t>
    </r>
    <r>
      <rPr>
        <color theme="1"/>
        <family val="2"/>
        <sz val="11"/>
        <rFont val="Aptos"/>
      </rPr>
      <t xml:space="preserve"> </t>
    </r>
    <r>
      <rPr>
        <charset val="129"/>
        <color theme="1"/>
        <family val="2"/>
        <sz val="11"/>
        <rFont val="맑은 고딕"/>
      </rPr>
      <t>사직쌍용예가</t>
    </r>
    <r>
      <rPr>
        <color theme="1"/>
        <family val="2"/>
        <sz val="11"/>
        <rFont val="Aptos"/>
      </rPr>
      <t xml:space="preserve"> 106</t>
    </r>
    <r>
      <rPr>
        <charset val="129"/>
        <color theme="1"/>
        <family val="2"/>
        <sz val="11"/>
        <rFont val="맑은 고딕"/>
      </rPr>
      <t>동</t>
    </r>
    <r>
      <rPr>
        <color theme="1"/>
        <family val="2"/>
        <sz val="11"/>
        <rFont val="Aptos"/>
      </rPr>
      <t xml:space="preserve"> 304</t>
    </r>
    <r>
      <rPr>
        <charset val="129"/>
        <color theme="1"/>
        <family val="2"/>
        <sz val="11"/>
        <rFont val="맑은 고딕"/>
      </rPr>
      <t>호</t>
    </r>
  </si>
  <si>
    <r>
      <rPr>
        <charset val="129"/>
        <color theme="1"/>
        <family val="3"/>
        <sz val="11"/>
        <rFont val="맑은 고딕"/>
      </rPr>
      <t>권송안</t>
    </r>
  </si>
  <si>
    <t>016-9661-8700</t>
  </si>
  <si>
    <t>Rightship</t>
  </si>
  <si>
    <t>Rightship Inspector</t>
  </si>
  <si>
    <r>
      <rPr>
        <charset val="129"/>
        <color theme="1"/>
        <family val="3"/>
        <sz val="11"/>
        <rFont val="맑은 고딕"/>
      </rPr>
      <t>부산광역시</t>
    </r>
    <r>
      <rPr>
        <color theme="1"/>
        <family val="2"/>
        <sz val="11"/>
        <rFont val="Aptos"/>
      </rPr>
      <t xml:space="preserve"> </t>
    </r>
    <r>
      <rPr>
        <charset val="129"/>
        <color theme="1"/>
        <family val="3"/>
        <sz val="11"/>
        <rFont val="맑은 고딕"/>
      </rPr>
      <t>남구</t>
    </r>
    <r>
      <rPr>
        <color theme="1"/>
        <family val="2"/>
        <sz val="11"/>
        <rFont val="Aptos"/>
      </rPr>
      <t xml:space="preserve"> </t>
    </r>
    <r>
      <rPr>
        <charset val="129"/>
        <color theme="1"/>
        <family val="3"/>
        <sz val="11"/>
        <rFont val="맑은 고딕"/>
      </rPr>
      <t>문현</t>
    </r>
    <r>
      <rPr>
        <color theme="1"/>
        <family val="2"/>
        <sz val="11"/>
        <rFont val="Aptos"/>
      </rPr>
      <t>3</t>
    </r>
    <r>
      <rPr>
        <charset val="129"/>
        <color theme="1"/>
        <family val="3"/>
        <sz val="11"/>
        <rFont val="맑은 고딕"/>
      </rPr>
      <t>동</t>
    </r>
    <r>
      <rPr>
        <color theme="1"/>
        <family val="2"/>
        <sz val="11"/>
        <rFont val="Aptos"/>
      </rPr>
      <t xml:space="preserve"> </t>
    </r>
    <r>
      <rPr>
        <charset val="129"/>
        <color theme="1"/>
        <family val="3"/>
        <sz val="11"/>
        <rFont val="맑은 고딕"/>
      </rPr>
      <t>삼성아파트</t>
    </r>
    <r>
      <rPr>
        <color theme="1"/>
        <family val="2"/>
        <sz val="11"/>
        <rFont val="Aptos"/>
      </rPr>
      <t xml:space="preserve"> 111</t>
    </r>
    <r>
      <rPr>
        <charset val="129"/>
        <color theme="1"/>
        <family val="3"/>
        <sz val="11"/>
        <rFont val="맑은 고딕"/>
      </rPr>
      <t>동</t>
    </r>
    <r>
      <rPr>
        <color theme="1"/>
        <family val="2"/>
        <sz val="11"/>
        <rFont val="Aptos"/>
      </rPr>
      <t xml:space="preserve"> 1302</t>
    </r>
    <r>
      <rPr>
        <charset val="129"/>
        <color theme="1"/>
        <family val="3"/>
        <sz val="11"/>
        <rFont val="맑은 고딕"/>
      </rPr>
      <t>호</t>
    </r>
  </si>
  <si>
    <r>
      <rPr>
        <charset val="129"/>
        <color theme="1"/>
        <family val="3"/>
        <sz val="11"/>
        <rFont val="맑은 고딕"/>
      </rPr>
      <t>문보영</t>
    </r>
  </si>
  <si>
    <t>02-3664-5517</t>
  </si>
  <si>
    <t>비서</t>
  </si>
  <si>
    <r>
      <rPr>
        <charset val="129"/>
        <color theme="1"/>
        <family val="3"/>
        <sz val="11"/>
        <rFont val="맑은 고딕"/>
      </rPr>
      <t>서울시</t>
    </r>
    <r>
      <rPr>
        <color theme="1"/>
        <family val="2"/>
        <sz val="11"/>
        <rFont val="Aptos"/>
      </rPr>
      <t xml:space="preserve"> </t>
    </r>
    <r>
      <rPr>
        <charset val="129"/>
        <color theme="1"/>
        <family val="3"/>
        <sz val="11"/>
        <rFont val="맑은 고딕"/>
      </rPr>
      <t>마포구</t>
    </r>
    <r>
      <rPr>
        <color theme="1"/>
        <family val="2"/>
        <sz val="11"/>
        <rFont val="Aptos"/>
      </rPr>
      <t xml:space="preserve"> </t>
    </r>
    <r>
      <rPr>
        <charset val="129"/>
        <color theme="1"/>
        <family val="3"/>
        <sz val="11"/>
        <rFont val="맑은 고딕"/>
      </rPr>
      <t>도화동</t>
    </r>
    <r>
      <rPr>
        <color theme="1"/>
        <family val="2"/>
        <sz val="11"/>
        <rFont val="Aptos"/>
      </rPr>
      <t xml:space="preserve"> 541</t>
    </r>
    <r>
      <rPr>
        <charset val="129"/>
        <color theme="1"/>
        <family val="3"/>
        <sz val="11"/>
        <rFont val="맑은 고딕"/>
      </rPr>
      <t>번지</t>
    </r>
    <r>
      <rPr>
        <color theme="1"/>
        <family val="2"/>
        <sz val="11"/>
        <rFont val="Aptos"/>
      </rPr>
      <t xml:space="preserve"> </t>
    </r>
    <r>
      <rPr>
        <charset val="129"/>
        <color theme="1"/>
        <family val="3"/>
        <sz val="11"/>
        <rFont val="맑은 고딕"/>
      </rPr>
      <t>일신빌딩</t>
    </r>
    <r>
      <rPr>
        <color theme="1"/>
        <family val="2"/>
        <sz val="11"/>
        <rFont val="Aptos"/>
      </rPr>
      <t xml:space="preserve"> 703</t>
    </r>
    <r>
      <rPr>
        <charset val="129"/>
        <color theme="1"/>
        <family val="3"/>
        <sz val="11"/>
        <rFont val="맑은 고딕"/>
      </rPr>
      <t>호</t>
    </r>
    <r>
      <rPr>
        <color theme="1"/>
        <family val="2"/>
        <sz val="11"/>
        <rFont val="Aptos"/>
      </rPr>
      <t xml:space="preserve"> PACMARINE SERVICES</t>
    </r>
  </si>
  <si>
    <t>Y-Marine / Fair Bridge</t>
  </si>
  <si>
    <t>유덕렬</t>
  </si>
  <si>
    <t>010-5572-5326</t>
  </si>
  <si>
    <t>BHP, Shell</t>
  </si>
  <si>
    <t>ydymarine@gmain.com</t>
  </si>
  <si>
    <r>
      <rPr>
        <charset val="129"/>
        <color theme="1"/>
        <family val="2"/>
        <sz val="11"/>
        <rFont val="맑은 고딕"/>
      </rPr>
      <t>인천시</t>
    </r>
    <r>
      <rPr>
        <color theme="1"/>
        <family val="2"/>
        <sz val="11"/>
        <rFont val="Aptos"/>
      </rPr>
      <t xml:space="preserve"> </t>
    </r>
    <r>
      <rPr>
        <charset val="129"/>
        <color theme="1"/>
        <family val="2"/>
        <sz val="11"/>
        <rFont val="맑은 고딕"/>
      </rPr>
      <t>계양구</t>
    </r>
    <r>
      <rPr>
        <color theme="1"/>
        <family val="2"/>
        <sz val="11"/>
        <rFont val="Aptos"/>
      </rPr>
      <t xml:space="preserve"> </t>
    </r>
    <r>
      <rPr>
        <charset val="129"/>
        <color theme="1"/>
        <family val="2"/>
        <sz val="11"/>
        <rFont val="맑은 고딕"/>
      </rPr>
      <t>황어로</t>
    </r>
    <r>
      <rPr>
        <color theme="1"/>
        <family val="2"/>
        <sz val="11"/>
        <rFont val="Aptos"/>
      </rPr>
      <t xml:space="preserve"> 139 </t>
    </r>
    <r>
      <rPr>
        <charset val="129"/>
        <color theme="1"/>
        <family val="2"/>
        <sz val="11"/>
        <rFont val="맑은 고딕"/>
      </rPr>
      <t>이화신동아</t>
    </r>
    <r>
      <rPr>
        <color theme="1"/>
        <family val="2"/>
        <sz val="11"/>
        <rFont val="Aptos"/>
      </rPr>
      <t xml:space="preserve"> </t>
    </r>
    <r>
      <rPr>
        <charset val="129"/>
        <color theme="1"/>
        <family val="2"/>
        <sz val="11"/>
        <rFont val="맑은 고딕"/>
      </rPr>
      <t>파리리에</t>
    </r>
    <r>
      <rPr>
        <color theme="1"/>
        <family val="2"/>
        <sz val="11"/>
        <rFont val="Aptos"/>
      </rPr>
      <t xml:space="preserve"> 206</t>
    </r>
    <r>
      <rPr>
        <charset val="129"/>
        <color theme="1"/>
        <family val="2"/>
        <sz val="11"/>
        <rFont val="맑은 고딕"/>
      </rPr>
      <t>동</t>
    </r>
    <r>
      <rPr>
        <color theme="1"/>
        <family val="2"/>
        <sz val="11"/>
        <rFont val="Aptos"/>
      </rPr>
      <t>1106</t>
    </r>
    <r>
      <rPr>
        <charset val="129"/>
        <color theme="1"/>
        <family val="2"/>
        <sz val="11"/>
        <rFont val="맑은 고딕"/>
      </rPr>
      <t>호</t>
    </r>
  </si>
  <si>
    <t>Fair Bridge</t>
  </si>
  <si>
    <t>박우석</t>
  </si>
  <si>
    <t>010-2777-6934</t>
  </si>
  <si>
    <r>
      <rPr>
        <charset val="129"/>
        <color theme="1"/>
        <family val="2"/>
        <sz val="11"/>
        <rFont val="맑은 고딕"/>
      </rPr>
      <t>경기도</t>
    </r>
    <r>
      <rPr>
        <color theme="1"/>
        <family val="2"/>
        <sz val="11"/>
        <rFont val="Aptos"/>
      </rPr>
      <t xml:space="preserve"> </t>
    </r>
    <r>
      <rPr>
        <charset val="129"/>
        <color theme="1"/>
        <family val="2"/>
        <sz val="11"/>
        <rFont val="맑은 고딕"/>
      </rPr>
      <t>군포시</t>
    </r>
    <r>
      <rPr>
        <color theme="1"/>
        <family val="2"/>
        <sz val="11"/>
        <rFont val="Aptos"/>
      </rPr>
      <t xml:space="preserve"> </t>
    </r>
    <r>
      <rPr>
        <charset val="129"/>
        <color theme="1"/>
        <family val="2"/>
        <sz val="11"/>
        <rFont val="맑은 고딕"/>
      </rPr>
      <t>금산로</t>
    </r>
    <r>
      <rPr>
        <color theme="1"/>
        <family val="2"/>
        <sz val="11"/>
        <rFont val="Aptos"/>
      </rPr>
      <t xml:space="preserve"> 91, 120</t>
    </r>
    <r>
      <rPr>
        <charset val="129"/>
        <color theme="1"/>
        <family val="2"/>
        <sz val="11"/>
        <rFont val="맑은 고딕"/>
      </rPr>
      <t>동</t>
    </r>
    <r>
      <rPr>
        <color theme="1"/>
        <family val="2"/>
        <sz val="11"/>
        <rFont val="Aptos"/>
      </rPr>
      <t xml:space="preserve"> 1802</t>
    </r>
    <r>
      <rPr>
        <charset val="129"/>
        <color theme="1"/>
        <family val="2"/>
        <sz val="11"/>
        <rFont val="맑은 고딕"/>
      </rPr>
      <t>호</t>
    </r>
  </si>
  <si>
    <t>김경수</t>
  </si>
  <si>
    <t>010-4604-3806</t>
  </si>
  <si>
    <r>
      <rPr>
        <charset val="129"/>
        <color theme="1"/>
        <family val="2"/>
        <sz val="11"/>
        <rFont val="맑은 고딕"/>
      </rPr>
      <t>부산시</t>
    </r>
    <r>
      <rPr>
        <color theme="1"/>
        <family val="2"/>
        <sz val="11"/>
        <rFont val="Aptos"/>
      </rPr>
      <t xml:space="preserve"> </t>
    </r>
    <r>
      <rPr>
        <charset val="129"/>
        <color theme="1"/>
        <family val="2"/>
        <sz val="11"/>
        <rFont val="맑은 고딕"/>
      </rPr>
      <t>해운대구</t>
    </r>
    <r>
      <rPr>
        <color theme="1"/>
        <family val="2"/>
        <sz val="11"/>
        <rFont val="Aptos"/>
      </rPr>
      <t xml:space="preserve"> </t>
    </r>
    <r>
      <rPr>
        <charset val="129"/>
        <color theme="1"/>
        <family val="2"/>
        <sz val="11"/>
        <rFont val="맑은 고딕"/>
      </rPr>
      <t>세실로</t>
    </r>
    <r>
      <rPr>
        <color theme="1"/>
        <family val="2"/>
        <sz val="11"/>
        <rFont val="Aptos"/>
      </rPr>
      <t xml:space="preserve"> 138 </t>
    </r>
    <r>
      <rPr>
        <charset val="129"/>
        <color theme="1"/>
        <family val="2"/>
        <sz val="11"/>
        <rFont val="맑은 고딕"/>
      </rPr>
      <t>좌동롯데</t>
    </r>
    <r>
      <rPr>
        <color theme="1"/>
        <family val="2"/>
        <sz val="11"/>
        <rFont val="Aptos"/>
      </rPr>
      <t>3</t>
    </r>
    <r>
      <rPr>
        <charset val="129"/>
        <color theme="1"/>
        <family val="2"/>
        <sz val="11"/>
        <rFont val="맑은 고딕"/>
      </rPr>
      <t>차</t>
    </r>
    <r>
      <rPr>
        <color theme="1"/>
        <family val="2"/>
        <sz val="11"/>
        <rFont val="Aptos"/>
      </rPr>
      <t xml:space="preserve"> </t>
    </r>
    <r>
      <rPr>
        <charset val="129"/>
        <color theme="1"/>
        <family val="2"/>
        <sz val="11"/>
        <rFont val="맑은 고딕"/>
      </rPr>
      <t>아파트</t>
    </r>
    <r>
      <rPr>
        <color theme="1"/>
        <family val="2"/>
        <sz val="11"/>
        <rFont val="Aptos"/>
      </rPr>
      <t xml:space="preserve"> 305-1902</t>
    </r>
  </si>
  <si>
    <t>JS Marine Consultancy</t>
  </si>
  <si>
    <t>변진섭</t>
  </si>
  <si>
    <t>010-4189-3562</t>
  </si>
  <si>
    <t>BP, Shell</t>
  </si>
  <si>
    <t>ackmaster@naver.com</t>
  </si>
  <si>
    <r>
      <rPr>
        <charset val="129"/>
        <color theme="1"/>
        <family val="2"/>
        <sz val="11"/>
        <rFont val="맑은 고딕"/>
      </rPr>
      <t>강원도</t>
    </r>
    <r>
      <rPr>
        <color theme="1"/>
        <family val="2"/>
        <sz val="11"/>
        <rFont val="Aptos"/>
      </rPr>
      <t xml:space="preserve"> </t>
    </r>
    <r>
      <rPr>
        <charset val="129"/>
        <color theme="1"/>
        <family val="2"/>
        <sz val="11"/>
        <rFont val="맑은 고딕"/>
      </rPr>
      <t>원주시</t>
    </r>
    <r>
      <rPr>
        <color theme="1"/>
        <family val="2"/>
        <sz val="11"/>
        <rFont val="Aptos"/>
      </rPr>
      <t xml:space="preserve"> </t>
    </r>
    <r>
      <rPr>
        <charset val="129"/>
        <color theme="1"/>
        <family val="2"/>
        <sz val="11"/>
        <rFont val="맑은 고딕"/>
      </rPr>
      <t>만대로</t>
    </r>
    <r>
      <rPr>
        <color theme="1"/>
        <family val="2"/>
        <sz val="11"/>
        <rFont val="Aptos"/>
      </rPr>
      <t xml:space="preserve"> 119 609</t>
    </r>
    <r>
      <rPr>
        <charset val="129"/>
        <color theme="1"/>
        <family val="2"/>
        <sz val="11"/>
        <rFont val="맑은 고딕"/>
      </rPr>
      <t>동</t>
    </r>
    <r>
      <rPr>
        <color theme="1"/>
        <family val="2"/>
        <sz val="11"/>
        <rFont val="Aptos"/>
      </rPr>
      <t xml:space="preserve"> 704</t>
    </r>
    <r>
      <rPr>
        <charset val="129"/>
        <color theme="1"/>
        <family val="2"/>
        <sz val="11"/>
        <rFont val="맑은 고딕"/>
      </rPr>
      <t>호</t>
    </r>
  </si>
  <si>
    <t>Won Marine Consultant</t>
  </si>
  <si>
    <t>원준식</t>
  </si>
  <si>
    <t>010 3683 4338</t>
  </si>
  <si>
    <t>Exxon, Koch</t>
  </si>
  <si>
    <t>jswon@wonmarine.biz</t>
  </si>
  <si>
    <r>
      <rPr>
        <charset val="129"/>
        <color theme="1"/>
        <family val="2"/>
        <sz val="11"/>
        <rFont val="맑은 고딕"/>
      </rPr>
      <t>서울시</t>
    </r>
    <r>
      <rPr>
        <color theme="1"/>
        <family val="2"/>
        <sz val="11"/>
        <rFont val="Aptos"/>
      </rPr>
      <t xml:space="preserve"> </t>
    </r>
    <r>
      <rPr>
        <charset val="129"/>
        <color theme="1"/>
        <family val="2"/>
        <sz val="11"/>
        <rFont val="맑은 고딕"/>
      </rPr>
      <t>강남구</t>
    </r>
    <r>
      <rPr>
        <color theme="1"/>
        <family val="2"/>
        <sz val="11"/>
        <rFont val="Aptos"/>
      </rPr>
      <t xml:space="preserve"> </t>
    </r>
    <r>
      <rPr>
        <charset val="129"/>
        <color theme="1"/>
        <family val="2"/>
        <sz val="11"/>
        <rFont val="맑은 고딕"/>
      </rPr>
      <t>대치동</t>
    </r>
    <r>
      <rPr>
        <color theme="1"/>
        <family val="2"/>
        <sz val="11"/>
        <rFont val="Aptos"/>
      </rPr>
      <t xml:space="preserve"> </t>
    </r>
    <r>
      <rPr>
        <charset val="129"/>
        <color theme="1"/>
        <family val="2"/>
        <sz val="11"/>
        <rFont val="맑은 고딕"/>
      </rPr>
      <t>삼성로</t>
    </r>
    <r>
      <rPr>
        <color theme="1"/>
        <family val="2"/>
        <sz val="11"/>
        <rFont val="Aptos"/>
      </rPr>
      <t xml:space="preserve"> 150 </t>
    </r>
    <r>
      <rPr>
        <charset val="129"/>
        <color theme="1"/>
        <family val="2"/>
        <sz val="11"/>
        <rFont val="맑은 고딕"/>
      </rPr>
      <t>미도아파트</t>
    </r>
    <r>
      <rPr>
        <color theme="1"/>
        <family val="2"/>
        <sz val="11"/>
        <rFont val="Aptos"/>
      </rPr>
      <t xml:space="preserve"> 111</t>
    </r>
    <r>
      <rPr>
        <charset val="129"/>
        <color theme="1"/>
        <family val="2"/>
        <sz val="11"/>
        <rFont val="맑은 고딕"/>
      </rPr>
      <t>동</t>
    </r>
    <r>
      <rPr>
        <color theme="1"/>
        <family val="2"/>
        <sz val="11"/>
        <rFont val="Aptos"/>
      </rPr>
      <t xml:space="preserve"> 805</t>
    </r>
    <r>
      <rPr>
        <charset val="129"/>
        <color theme="1"/>
        <family val="2"/>
        <sz val="11"/>
        <rFont val="맑은 고딕"/>
      </rPr>
      <t>호</t>
    </r>
  </si>
  <si>
    <t>김윤영</t>
  </si>
  <si>
    <t>010-8559-5235</t>
  </si>
  <si>
    <t>won@wonmarine.biz</t>
  </si>
  <si>
    <r>
      <rPr>
        <charset val="129"/>
        <color theme="1"/>
        <family val="2"/>
        <sz val="11"/>
        <rFont val="맑은 고딕"/>
      </rPr>
      <t>부산시</t>
    </r>
    <r>
      <rPr>
        <color theme="1"/>
        <family val="2"/>
        <sz val="11"/>
        <rFont val="Aptos"/>
      </rPr>
      <t xml:space="preserve"> </t>
    </r>
    <r>
      <rPr>
        <charset val="129"/>
        <color theme="1"/>
        <family val="2"/>
        <sz val="11"/>
        <rFont val="맑은 고딕"/>
      </rPr>
      <t>사하구</t>
    </r>
    <r>
      <rPr>
        <color theme="1"/>
        <family val="2"/>
        <sz val="11"/>
        <rFont val="Aptos"/>
      </rPr>
      <t xml:space="preserve"> </t>
    </r>
    <r>
      <rPr>
        <charset val="129"/>
        <color theme="1"/>
        <family val="2"/>
        <sz val="11"/>
        <rFont val="맑은 고딕"/>
      </rPr>
      <t>사하로</t>
    </r>
    <r>
      <rPr>
        <color theme="1"/>
        <family val="2"/>
        <sz val="11"/>
        <rFont val="Aptos"/>
      </rPr>
      <t xml:space="preserve">47 </t>
    </r>
    <r>
      <rPr>
        <charset val="129"/>
        <color theme="1"/>
        <family val="2"/>
        <sz val="11"/>
        <rFont val="맑은 고딕"/>
      </rPr>
      <t>구평화신아파트</t>
    </r>
    <r>
      <rPr>
        <color theme="1"/>
        <family val="2"/>
        <sz val="11"/>
        <rFont val="Aptos"/>
      </rPr>
      <t xml:space="preserve"> 103</t>
    </r>
    <r>
      <rPr>
        <charset val="129"/>
        <color theme="1"/>
        <family val="2"/>
        <sz val="11"/>
        <rFont val="맑은 고딕"/>
      </rPr>
      <t>동</t>
    </r>
    <r>
      <rPr>
        <color theme="1"/>
        <family val="2"/>
        <sz val="11"/>
        <rFont val="Aptos"/>
      </rPr>
      <t xml:space="preserve"> 501</t>
    </r>
    <r>
      <rPr>
        <charset val="129"/>
        <color theme="1"/>
        <family val="2"/>
        <sz val="11"/>
        <rFont val="맑은 고딕"/>
      </rPr>
      <t>호</t>
    </r>
  </si>
  <si>
    <t>S-Oil</t>
  </si>
  <si>
    <t>서형희</t>
  </si>
  <si>
    <t>010 2616 2316</t>
  </si>
  <si>
    <r>
      <t xml:space="preserve">Vetting </t>
    </r>
    <r>
      <rPr>
        <charset val="129"/>
        <color theme="1"/>
        <family val="2"/>
        <sz val="11"/>
        <rFont val="맑은 고딕"/>
      </rPr>
      <t>팀장</t>
    </r>
  </si>
  <si>
    <t>44651 울산광역시 남구 동산로29번길 19 S-Oil사택A2동 205호</t>
  </si>
  <si>
    <t>김복수</t>
  </si>
  <si>
    <t>010 2245 2579</t>
  </si>
  <si>
    <t>Loading Master</t>
  </si>
  <si>
    <t>44933 울산시 울주군 범서읍 굴화리 734 동문굿모닝힐아파트 104-2202</t>
  </si>
  <si>
    <t>김남수</t>
  </si>
  <si>
    <t>010 2801 5379</t>
  </si>
  <si>
    <t>44651 울산시 남구 동산로 29번길 19  S-Oil 사택 B1동 303호</t>
  </si>
  <si>
    <t>권용남</t>
  </si>
  <si>
    <t>010 8785 6848</t>
  </si>
  <si>
    <t>44651 울산시 남구 동산로 29번길 19  S-Oil 사택 B2동 104호</t>
  </si>
  <si>
    <r>
      <rPr>
        <charset val="129"/>
        <color theme="1"/>
        <family val="3"/>
        <sz val="11"/>
        <rFont val="맑은 고딕"/>
      </rPr>
      <t>소속</t>
    </r>
    <r>
      <rPr>
        <color theme="1"/>
        <family val="2"/>
        <sz val="11"/>
        <rFont val="Aptos"/>
      </rPr>
      <t xml:space="preserve"> </t>
    </r>
    <r>
      <rPr>
        <charset val="129"/>
        <color theme="1"/>
        <family val="3"/>
        <sz val="11"/>
        <rFont val="맑은 고딕"/>
      </rPr>
      <t>불확실</t>
    </r>
  </si>
  <si>
    <r>
      <rPr>
        <charset val="129"/>
        <color theme="1"/>
        <family val="3"/>
        <sz val="11"/>
        <rFont val="맑은 고딕"/>
      </rPr>
      <t>조성호</t>
    </r>
  </si>
  <si>
    <t>011-868-3863</t>
  </si>
  <si>
    <t>jsho@pac-marine.com</t>
  </si>
  <si>
    <r>
      <rPr>
        <charset val="129"/>
        <color theme="1"/>
        <family val="3"/>
        <sz val="11"/>
        <rFont val="맑은 고딕"/>
      </rPr>
      <t>인천광역시</t>
    </r>
    <r>
      <rPr>
        <color theme="1"/>
        <family val="2"/>
        <sz val="11"/>
        <rFont val="Aptos"/>
      </rPr>
      <t xml:space="preserve"> </t>
    </r>
    <r>
      <rPr>
        <charset val="129"/>
        <color theme="1"/>
        <family val="3"/>
        <sz val="11"/>
        <rFont val="맑은 고딕"/>
      </rPr>
      <t>서구</t>
    </r>
    <r>
      <rPr>
        <color theme="1"/>
        <family val="2"/>
        <sz val="11"/>
        <rFont val="Aptos"/>
      </rPr>
      <t xml:space="preserve"> </t>
    </r>
    <r>
      <rPr>
        <charset val="129"/>
        <color theme="1"/>
        <family val="3"/>
        <sz val="11"/>
        <rFont val="맑은 고딕"/>
      </rPr>
      <t>원당동</t>
    </r>
    <r>
      <rPr>
        <color theme="1"/>
        <family val="2"/>
        <sz val="11"/>
        <rFont val="Aptos"/>
      </rPr>
      <t xml:space="preserve"> LG</t>
    </r>
    <r>
      <rPr>
        <charset val="129"/>
        <color theme="1"/>
        <family val="3"/>
        <sz val="11"/>
        <rFont val="맑은 고딕"/>
      </rPr>
      <t>자이아파트</t>
    </r>
    <r>
      <rPr>
        <color theme="1"/>
        <family val="2"/>
        <sz val="11"/>
        <rFont val="Aptos"/>
      </rPr>
      <t xml:space="preserve"> 707</t>
    </r>
    <r>
      <rPr>
        <charset val="129"/>
        <color theme="1"/>
        <family val="3"/>
        <sz val="11"/>
        <rFont val="맑은 고딕"/>
      </rPr>
      <t>동</t>
    </r>
    <r>
      <rPr>
        <color theme="1"/>
        <family val="2"/>
        <sz val="11"/>
        <rFont val="Aptos"/>
      </rPr>
      <t xml:space="preserve"> 103</t>
    </r>
    <r>
      <rPr>
        <charset val="129"/>
        <color theme="1"/>
        <family val="3"/>
        <sz val="11"/>
        <rFont val="맑은 고딕"/>
      </rPr>
      <t>호</t>
    </r>
  </si>
  <si>
    <r>
      <rPr>
        <charset val="129"/>
        <color theme="1"/>
        <family val="3"/>
        <sz val="11"/>
        <rFont val="맑은 고딕"/>
      </rPr>
      <t>김동영</t>
    </r>
  </si>
  <si>
    <t>010-6656-5777</t>
  </si>
  <si>
    <t>dygim@pacmarine.com</t>
  </si>
  <si>
    <r>
      <rPr>
        <charset val="129"/>
        <color theme="1"/>
        <family val="3"/>
        <sz val="11"/>
        <rFont val="맑은 고딕"/>
      </rPr>
      <t>부산시</t>
    </r>
    <r>
      <rPr>
        <color theme="1"/>
        <family val="2"/>
        <sz val="11"/>
        <rFont val="Aptos"/>
      </rPr>
      <t xml:space="preserve"> </t>
    </r>
    <r>
      <rPr>
        <charset val="129"/>
        <color theme="1"/>
        <family val="3"/>
        <sz val="11"/>
        <rFont val="맑은 고딕"/>
      </rPr>
      <t>금정구</t>
    </r>
    <r>
      <rPr>
        <color theme="1"/>
        <family val="2"/>
        <sz val="11"/>
        <rFont val="Aptos"/>
      </rPr>
      <t xml:space="preserve"> </t>
    </r>
    <r>
      <rPr>
        <charset val="129"/>
        <color theme="1"/>
        <family val="3"/>
        <sz val="11"/>
        <rFont val="맑은 고딕"/>
      </rPr>
      <t>구서동</t>
    </r>
    <r>
      <rPr>
        <color theme="1"/>
        <family val="2"/>
        <sz val="11"/>
        <rFont val="Aptos"/>
      </rPr>
      <t xml:space="preserve"> 420-12 </t>
    </r>
    <r>
      <rPr>
        <charset val="129"/>
        <color theme="1"/>
        <family val="3"/>
        <sz val="11"/>
        <rFont val="맑은 고딕"/>
      </rPr>
      <t>유림노르웨이</t>
    </r>
    <r>
      <rPr>
        <color theme="1"/>
        <family val="2"/>
        <sz val="11"/>
        <rFont val="Aptos"/>
      </rPr>
      <t xml:space="preserve"> </t>
    </r>
    <r>
      <rPr>
        <charset val="129"/>
        <color theme="1"/>
        <family val="3"/>
        <sz val="11"/>
        <rFont val="맑은 고딕"/>
      </rPr>
      <t>아침</t>
    </r>
    <r>
      <rPr>
        <color theme="1"/>
        <family val="2"/>
        <sz val="11"/>
        <rFont val="Aptos"/>
      </rPr>
      <t xml:space="preserve"> 1210</t>
    </r>
  </si>
  <si>
    <r>
      <rPr>
        <charset val="129"/>
        <color theme="1"/>
        <family val="3"/>
        <sz val="11"/>
        <rFont val="맑은 고딕"/>
      </rPr>
      <t>김일권</t>
    </r>
  </si>
  <si>
    <t>011-645-6141</t>
  </si>
  <si>
    <r>
      <rPr>
        <charset val="129"/>
        <color theme="1"/>
        <family val="3"/>
        <sz val="11"/>
        <rFont val="맑은 고딕"/>
      </rPr>
      <t>전남</t>
    </r>
    <r>
      <rPr>
        <color theme="1"/>
        <family val="2"/>
        <sz val="11"/>
        <rFont val="Aptos"/>
      </rPr>
      <t xml:space="preserve"> </t>
    </r>
    <r>
      <rPr>
        <charset val="129"/>
        <color theme="1"/>
        <family val="3"/>
        <sz val="11"/>
        <rFont val="맑은 고딕"/>
      </rPr>
      <t>여수시</t>
    </r>
    <r>
      <rPr>
        <color theme="1"/>
        <family val="2"/>
        <sz val="11"/>
        <rFont val="Aptos"/>
      </rPr>
      <t xml:space="preserve"> </t>
    </r>
    <r>
      <rPr>
        <charset val="129"/>
        <color theme="1"/>
        <family val="3"/>
        <sz val="11"/>
        <rFont val="맑은 고딕"/>
      </rPr>
      <t>여서동</t>
    </r>
    <r>
      <rPr>
        <color theme="1"/>
        <family val="2"/>
        <sz val="11"/>
        <rFont val="Aptos"/>
      </rPr>
      <t xml:space="preserve"> 373</t>
    </r>
    <r>
      <rPr>
        <charset val="129"/>
        <color theme="1"/>
        <family val="3"/>
        <sz val="11"/>
        <rFont val="맑은 고딕"/>
      </rPr>
      <t>번지</t>
    </r>
    <r>
      <rPr>
        <color theme="1"/>
        <family val="2"/>
        <sz val="11"/>
        <rFont val="Aptos"/>
      </rPr>
      <t xml:space="preserve"> </t>
    </r>
    <r>
      <rPr>
        <charset val="129"/>
        <color theme="1"/>
        <family val="3"/>
        <sz val="11"/>
        <rFont val="맑은 고딕"/>
      </rPr>
      <t>금호</t>
    </r>
    <r>
      <rPr>
        <color theme="1"/>
        <family val="2"/>
        <sz val="11"/>
        <rFont val="Aptos"/>
      </rPr>
      <t xml:space="preserve"> APT 6</t>
    </r>
    <r>
      <rPr>
        <charset val="129"/>
        <color theme="1"/>
        <family val="3"/>
        <sz val="11"/>
        <rFont val="맑은 고딕"/>
      </rPr>
      <t>동</t>
    </r>
    <r>
      <rPr>
        <color theme="1"/>
        <family val="2"/>
        <sz val="11"/>
        <rFont val="Aptos"/>
      </rPr>
      <t xml:space="preserve"> 502</t>
    </r>
    <r>
      <rPr>
        <charset val="129"/>
        <color theme="1"/>
        <family val="3"/>
        <sz val="11"/>
        <rFont val="맑은 고딕"/>
      </rPr>
      <t>호</t>
    </r>
  </si>
  <si>
    <r>
      <rPr>
        <charset val="129"/>
        <color theme="1"/>
        <family val="3"/>
        <sz val="11"/>
        <rFont val="맑은 고딕"/>
      </rPr>
      <t>한상봉</t>
    </r>
  </si>
  <si>
    <t>010-4579-7669</t>
  </si>
  <si>
    <t xml:space="preserve">BP, Tesoro, Chevron,
CDI (Container)</t>
  </si>
  <si>
    <r>
      <rPr>
        <u/>
        <charset val="129"/>
        <color rgb="FF0000FF"/>
        <family val="3"/>
        <sz val="11"/>
        <rFont val="맑은 고딕"/>
      </rPr>
      <t>독립</t>
    </r>
  </si>
  <si>
    <r>
      <rPr>
        <charset val="129"/>
        <color theme="1"/>
        <family val="3"/>
        <sz val="11"/>
        <rFont val="맑은 고딕"/>
      </rPr>
      <t>부산시</t>
    </r>
    <r>
      <rPr>
        <color theme="1"/>
        <family val="2"/>
        <sz val="11"/>
        <rFont val="Aptos"/>
      </rPr>
      <t xml:space="preserve"> </t>
    </r>
    <r>
      <rPr>
        <charset val="129"/>
        <color theme="1"/>
        <family val="3"/>
        <sz val="11"/>
        <rFont val="맑은 고딕"/>
      </rPr>
      <t>동구</t>
    </r>
    <r>
      <rPr>
        <color theme="1"/>
        <family val="2"/>
        <sz val="11"/>
        <rFont val="Aptos"/>
      </rPr>
      <t xml:space="preserve"> </t>
    </r>
    <r>
      <rPr>
        <charset val="129"/>
        <color theme="1"/>
        <family val="3"/>
        <sz val="11"/>
        <rFont val="맑은 고딕"/>
      </rPr>
      <t>초량</t>
    </r>
    <r>
      <rPr>
        <color theme="1"/>
        <family val="2"/>
        <sz val="11"/>
        <rFont val="Aptos"/>
      </rPr>
      <t>1</t>
    </r>
    <r>
      <rPr>
        <charset val="129"/>
        <color theme="1"/>
        <family val="3"/>
        <sz val="11"/>
        <rFont val="맑은 고딕"/>
      </rPr>
      <t>동</t>
    </r>
    <r>
      <rPr>
        <color theme="1"/>
        <family val="2"/>
        <sz val="11"/>
        <rFont val="Aptos"/>
      </rPr>
      <t xml:space="preserve"> 1213-8</t>
    </r>
    <r>
      <rPr>
        <charset val="129"/>
        <color theme="1"/>
        <family val="3"/>
        <sz val="11"/>
        <rFont val="맑은 고딕"/>
      </rPr>
      <t>번지</t>
    </r>
    <r>
      <rPr>
        <color theme="1"/>
        <family val="2"/>
        <sz val="11"/>
        <rFont val="Aptos"/>
      </rPr>
      <t xml:space="preserve"> </t>
    </r>
    <r>
      <rPr>
        <charset val="129"/>
        <color theme="1"/>
        <family val="3"/>
        <sz val="11"/>
        <rFont val="맑은 고딕"/>
      </rPr>
      <t>삼성빌딩</t>
    </r>
    <r>
      <rPr>
        <color theme="1"/>
        <family val="2"/>
        <sz val="11"/>
        <rFont val="Aptos"/>
      </rPr>
      <t xml:space="preserve"> 301</t>
    </r>
    <r>
      <rPr>
        <charset val="129"/>
        <color theme="1"/>
        <family val="3"/>
        <sz val="11"/>
        <rFont val="맑은 고딕"/>
      </rPr>
      <t>호</t>
    </r>
    <r>
      <rPr>
        <color theme="1"/>
        <family val="2"/>
        <sz val="11"/>
        <rFont val="Aptos"/>
      </rPr>
      <t>(</t>
    </r>
    <r>
      <rPr>
        <charset val="129"/>
        <color theme="1"/>
        <family val="3"/>
        <sz val="11"/>
        <rFont val="맑은 고딕"/>
      </rPr>
      <t>사무실</t>
    </r>
    <r>
      <rPr>
        <color theme="1"/>
        <family val="2"/>
        <sz val="11"/>
        <rFont val="Aptos"/>
      </rPr>
      <t xml:space="preserve">)
</t>
    </r>
    <r>
      <rPr>
        <charset val="129"/>
        <color theme="1"/>
        <family val="3"/>
        <sz val="11"/>
        <rFont val="맑은 고딕"/>
      </rPr>
      <t>해운대구</t>
    </r>
    <r>
      <rPr>
        <color theme="1"/>
        <family val="2"/>
        <sz val="11"/>
        <rFont val="Aptos"/>
      </rPr>
      <t>(</t>
    </r>
    <r>
      <rPr>
        <charset val="129"/>
        <color theme="1"/>
        <family val="3"/>
        <sz val="11"/>
        <rFont val="맑은 고딕"/>
      </rPr>
      <t>자택</t>
    </r>
    <r>
      <rPr>
        <color theme="1"/>
        <family val="2"/>
        <sz val="11"/>
        <rFont val="Aptos"/>
      </rPr>
      <t>)</t>
    </r>
  </si>
  <si>
    <t>PMS Singapore</t>
  </si>
  <si>
    <t>Ms. Candy</t>
  </si>
  <si>
    <t>65-9179-3399</t>
  </si>
  <si>
    <r>
      <rPr>
        <charset val="129"/>
        <color theme="1"/>
        <family val="3"/>
        <sz val="11"/>
        <rFont val="맑은 고딕"/>
      </rPr>
      <t>사무실</t>
    </r>
    <r>
      <rPr>
        <color theme="1"/>
        <family val="2"/>
        <sz val="11"/>
        <rFont val="Aptos"/>
      </rPr>
      <t xml:space="preserve"> </t>
    </r>
    <r>
      <rPr>
        <charset val="129"/>
        <color theme="1"/>
        <family val="3"/>
        <sz val="11"/>
        <rFont val="맑은 고딕"/>
      </rPr>
      <t>경리</t>
    </r>
    <r>
      <rPr>
        <color theme="1"/>
        <family val="2"/>
        <sz val="11"/>
        <rFont val="Aptos"/>
      </rPr>
      <t xml:space="preserve"> </t>
    </r>
    <r>
      <rPr>
        <charset val="129"/>
        <color theme="1"/>
        <family val="3"/>
        <sz val="11"/>
        <rFont val="맑은 고딕"/>
      </rPr>
      <t>여직원</t>
    </r>
  </si>
  <si>
    <t>Danish Sultan</t>
  </si>
  <si>
    <t xml:space="preserve">65-6534-3456
65-9179-3399</t>
  </si>
  <si>
    <t>dsultan@pac-marine.com</t>
  </si>
  <si>
    <r>
      <rPr>
        <charset val="129"/>
        <color theme="1"/>
        <family val="3"/>
        <sz val="11"/>
        <rFont val="맑은 고딕"/>
      </rPr>
      <t>파키스탄인</t>
    </r>
    <r>
      <rPr>
        <color theme="1"/>
        <family val="2"/>
        <sz val="11"/>
        <rFont val="Aptos"/>
      </rPr>
      <t xml:space="preserve">, Auditor </t>
    </r>
    <r>
      <rPr>
        <charset val="129"/>
        <color theme="1"/>
        <family val="3"/>
        <sz val="11"/>
        <rFont val="맑은 고딕"/>
      </rPr>
      <t>역할도</t>
    </r>
    <r>
      <rPr>
        <color theme="1"/>
        <family val="2"/>
        <sz val="11"/>
        <rFont val="Aptos"/>
      </rPr>
      <t xml:space="preserve"> </t>
    </r>
    <r>
      <rPr>
        <charset val="129"/>
        <color theme="1"/>
        <family val="3"/>
        <sz val="11"/>
        <rFont val="맑은 고딕"/>
      </rPr>
      <t>함</t>
    </r>
    <r>
      <rPr>
        <color theme="1"/>
        <family val="2"/>
        <sz val="11"/>
        <rFont val="Aptos"/>
      </rPr>
      <t xml:space="preserve">. </t>
    </r>
    <r>
      <rPr>
        <charset val="129"/>
        <color theme="1"/>
        <family val="3"/>
        <sz val="11"/>
        <rFont val="맑은 고딕"/>
      </rPr>
      <t>신규</t>
    </r>
    <r>
      <rPr>
        <color theme="1"/>
        <family val="2"/>
        <sz val="11"/>
        <rFont val="Aptos"/>
      </rPr>
      <t xml:space="preserve"> inspector</t>
    </r>
    <r>
      <rPr>
        <charset val="129"/>
        <color theme="1"/>
        <family val="3"/>
        <sz val="11"/>
        <rFont val="맑은 고딕"/>
      </rPr>
      <t>에</t>
    </r>
    <r>
      <rPr>
        <color theme="1"/>
        <family val="2"/>
        <sz val="11"/>
        <rFont val="Aptos"/>
      </rPr>
      <t xml:space="preserve"> </t>
    </r>
    <r>
      <rPr>
        <charset val="129"/>
        <color theme="1"/>
        <family val="3"/>
        <sz val="11"/>
        <rFont val="맑은 고딕"/>
      </rPr>
      <t>대하여</t>
    </r>
    <r>
      <rPr>
        <color theme="1"/>
        <family val="2"/>
        <sz val="11"/>
        <rFont val="Aptos"/>
      </rPr>
      <t xml:space="preserve"> auditor, </t>
    </r>
    <r>
      <rPr>
        <charset val="129"/>
        <color theme="1"/>
        <family val="3"/>
        <sz val="11"/>
        <rFont val="맑은 고딕"/>
      </rPr>
      <t>나이</t>
    </r>
    <r>
      <rPr>
        <color theme="1"/>
        <family val="2"/>
        <sz val="11"/>
        <rFont val="Aptos"/>
      </rPr>
      <t xml:space="preserve"> </t>
    </r>
    <r>
      <rPr>
        <charset val="129"/>
        <color theme="1"/>
        <family val="3"/>
        <sz val="11"/>
        <rFont val="맑은 고딕"/>
      </rPr>
      <t>많음</t>
    </r>
    <r>
      <rPr>
        <color theme="1"/>
        <family val="2"/>
        <sz val="11"/>
        <rFont val="Aptos"/>
      </rPr>
      <t xml:space="preserve">. Shell </t>
    </r>
    <r>
      <rPr>
        <charset val="129"/>
        <color theme="1"/>
        <family val="3"/>
        <sz val="11"/>
        <rFont val="맑은 고딕"/>
      </rPr>
      <t>직원이</t>
    </r>
    <r>
      <rPr>
        <color theme="1"/>
        <family val="2"/>
        <sz val="11"/>
        <rFont val="Aptos"/>
      </rPr>
      <t xml:space="preserve"> vetting</t>
    </r>
    <r>
      <rPr>
        <charset val="129"/>
        <color theme="1"/>
        <family val="3"/>
        <sz val="11"/>
        <rFont val="맑은 고딕"/>
      </rPr>
      <t>시에도</t>
    </r>
    <r>
      <rPr>
        <color theme="1"/>
        <family val="2"/>
        <sz val="11"/>
        <rFont val="Aptos"/>
      </rPr>
      <t xml:space="preserve"> auditing</t>
    </r>
    <r>
      <rPr>
        <charset val="129"/>
        <color theme="1"/>
        <family val="3"/>
        <sz val="11"/>
        <rFont val="맑은 고딕"/>
      </rPr>
      <t>하였음</t>
    </r>
    <r>
      <rPr>
        <color theme="1"/>
        <family val="2"/>
        <sz val="11"/>
        <rFont val="Aptos"/>
      </rPr>
      <t>.</t>
    </r>
  </si>
  <si>
    <t>Capt. Abdul Waheed</t>
  </si>
  <si>
    <t>65-6534-3456</t>
  </si>
  <si>
    <r>
      <rPr>
        <charset val="129"/>
        <color theme="1"/>
        <family val="3"/>
        <sz val="11"/>
        <rFont val="맑은 고딕"/>
      </rPr>
      <t>파키스탄인</t>
    </r>
    <r>
      <rPr>
        <color theme="1"/>
        <family val="2"/>
        <sz val="11"/>
        <rFont val="Aptos"/>
      </rPr>
      <t>, 2010</t>
    </r>
    <r>
      <rPr>
        <charset val="129"/>
        <color theme="1"/>
        <family val="3"/>
        <sz val="11"/>
        <rFont val="맑은 고딕"/>
      </rPr>
      <t>년</t>
    </r>
    <r>
      <rPr>
        <color theme="1"/>
        <family val="2"/>
        <sz val="11"/>
        <rFont val="Aptos"/>
      </rPr>
      <t xml:space="preserve"> </t>
    </r>
    <r>
      <rPr>
        <charset val="129"/>
        <color theme="1"/>
        <family val="3"/>
        <sz val="11"/>
        <rFont val="맑은 고딕"/>
      </rPr>
      <t>조인</t>
    </r>
    <r>
      <rPr>
        <color theme="1"/>
        <family val="2"/>
        <sz val="11"/>
        <rFont val="Aptos"/>
      </rPr>
      <t xml:space="preserve"> </t>
    </r>
    <r>
      <rPr>
        <charset val="129"/>
        <color theme="1"/>
        <family val="3"/>
        <sz val="11"/>
        <rFont val="맑은 고딕"/>
      </rPr>
      <t>함</t>
    </r>
    <r>
      <rPr>
        <color theme="1"/>
        <family val="2"/>
        <sz val="11"/>
        <rFont val="Aptos"/>
      </rPr>
      <t>.</t>
    </r>
  </si>
  <si>
    <t>Capt. Shaukat Ali</t>
  </si>
  <si>
    <t xml:space="preserve">65-6534-3456
65-9021-8625</t>
  </si>
  <si>
    <t>Pac-marine@pac-pmarine.com</t>
  </si>
  <si>
    <r>
      <rPr>
        <charset val="129"/>
        <color theme="1"/>
        <family val="3"/>
        <sz val="11"/>
        <rFont val="맑은 고딕"/>
      </rPr>
      <t>파키스탄인</t>
    </r>
  </si>
  <si>
    <t>Capt. Ervin J. Fernandez</t>
  </si>
  <si>
    <t>pacmar@singnet.com.sg</t>
  </si>
  <si>
    <r>
      <t xml:space="preserve">PMS Hongkong
</t>
    </r>
    <r>
      <rPr>
        <charset val="129"/>
        <color theme="1"/>
        <family val="3"/>
        <sz val="11"/>
        <rFont val="맑은 고딕"/>
      </rPr>
      <t>중국</t>
    </r>
    <r>
      <rPr>
        <color theme="1"/>
        <family val="2"/>
        <sz val="11"/>
        <rFont val="Aptos"/>
      </rPr>
      <t xml:space="preserve"> </t>
    </r>
    <r>
      <rPr>
        <charset val="129"/>
        <color theme="1"/>
        <family val="3"/>
        <sz val="11"/>
        <rFont val="맑은 고딕"/>
      </rPr>
      <t>남부</t>
    </r>
    <r>
      <rPr>
        <color theme="1"/>
        <family val="2"/>
        <sz val="11"/>
        <rFont val="Aptos"/>
      </rPr>
      <t>(</t>
    </r>
    <r>
      <rPr>
        <charset val="129"/>
        <color theme="1"/>
        <family val="3"/>
        <sz val="11"/>
        <rFont val="맑은 고딕"/>
      </rPr>
      <t>닝보</t>
    </r>
    <r>
      <rPr>
        <color theme="1"/>
        <family val="2"/>
        <sz val="11"/>
        <rFont val="Aptos"/>
      </rPr>
      <t xml:space="preserve"> </t>
    </r>
    <r>
      <rPr>
        <charset val="129"/>
        <color theme="1"/>
        <family val="3"/>
        <sz val="11"/>
        <rFont val="맑은 고딕"/>
      </rPr>
      <t>포함</t>
    </r>
    <r>
      <rPr>
        <color theme="1"/>
        <family val="2"/>
        <sz val="11"/>
        <rFont val="Aptos"/>
      </rPr>
      <t xml:space="preserve">), DALIAN </t>
    </r>
    <r>
      <rPr>
        <charset val="129"/>
        <color theme="1"/>
        <family val="3"/>
        <sz val="11"/>
        <rFont val="맑은 고딕"/>
      </rPr>
      <t>도</t>
    </r>
    <r>
      <rPr>
        <color theme="1"/>
        <family val="2"/>
        <sz val="11"/>
        <rFont val="Aptos"/>
      </rPr>
      <t xml:space="preserve"> COVER</t>
    </r>
    <r>
      <rPr>
        <charset val="129"/>
        <color theme="1"/>
        <family val="3"/>
        <sz val="11"/>
        <rFont val="맑은 고딕"/>
      </rPr>
      <t>할</t>
    </r>
    <r>
      <rPr>
        <color theme="1"/>
        <family val="2"/>
        <sz val="11"/>
        <rFont val="Aptos"/>
      </rPr>
      <t xml:space="preserve"> </t>
    </r>
    <r>
      <rPr>
        <charset val="129"/>
        <color theme="1"/>
        <family val="3"/>
        <sz val="11"/>
        <rFont val="맑은 고딕"/>
      </rPr>
      <t>경우도</t>
    </r>
    <r>
      <rPr>
        <color theme="1"/>
        <family val="2"/>
        <sz val="11"/>
        <rFont val="Aptos"/>
      </rPr>
      <t xml:space="preserve"> </t>
    </r>
    <r>
      <rPr>
        <charset val="129"/>
        <color theme="1"/>
        <family val="3"/>
        <sz val="11"/>
        <rFont val="맑은 고딕"/>
      </rPr>
      <t>있음</t>
    </r>
    <r>
      <rPr>
        <color theme="1"/>
        <family val="2"/>
        <sz val="11"/>
        <rFont val="Aptos"/>
      </rPr>
      <t>.</t>
    </r>
  </si>
  <si>
    <t>Ms. Minda Po</t>
  </si>
  <si>
    <t>852-2233-7177</t>
  </si>
  <si>
    <t xml:space="preserve">hongkong@pac-marine.com </t>
  </si>
  <si>
    <t>Capt. Shiraz Mougul</t>
  </si>
  <si>
    <t xml:space="preserve">852-2233-7177
852-9863-5468</t>
  </si>
  <si>
    <t>Shell, Chevron</t>
  </si>
  <si>
    <t>smogul@pac-marine.com</t>
  </si>
  <si>
    <r>
      <t xml:space="preserve">2007.06.01. P/Courage </t>
    </r>
    <r>
      <rPr>
        <charset val="129"/>
        <color theme="1"/>
        <family val="3"/>
        <sz val="11"/>
        <rFont val="맑은 고딕"/>
      </rPr>
      <t>수검</t>
    </r>
    <r>
      <rPr>
        <color theme="1"/>
        <family val="2"/>
        <sz val="11"/>
        <rFont val="Aptos"/>
      </rPr>
      <t xml:space="preserve"> </t>
    </r>
    <r>
      <rPr>
        <charset val="129"/>
        <color theme="1"/>
        <family val="3"/>
        <sz val="11"/>
        <rFont val="맑은 고딕"/>
      </rPr>
      <t>하였으며</t>
    </r>
    <r>
      <rPr>
        <color theme="1"/>
        <family val="2"/>
        <sz val="11"/>
        <rFont val="Aptos"/>
      </rPr>
      <t xml:space="preserve">, </t>
    </r>
    <r>
      <rPr>
        <charset val="129"/>
        <color theme="1"/>
        <family val="3"/>
        <sz val="11"/>
        <rFont val="맑은 고딕"/>
      </rPr>
      <t>상당히</t>
    </r>
    <r>
      <rPr>
        <color theme="1"/>
        <family val="2"/>
        <sz val="11"/>
        <rFont val="Aptos"/>
      </rPr>
      <t xml:space="preserve"> </t>
    </r>
    <r>
      <rPr>
        <charset val="129"/>
        <color theme="1"/>
        <family val="3"/>
        <sz val="11"/>
        <rFont val="맑은 고딕"/>
      </rPr>
      <t>다혈질의</t>
    </r>
    <r>
      <rPr>
        <color theme="1"/>
        <family val="2"/>
        <sz val="11"/>
        <rFont val="Aptos"/>
      </rPr>
      <t xml:space="preserve"> </t>
    </r>
    <r>
      <rPr>
        <charset val="129"/>
        <color theme="1"/>
        <family val="3"/>
        <sz val="11"/>
        <rFont val="맑은 고딕"/>
      </rPr>
      <t>인도인</t>
    </r>
  </si>
  <si>
    <t>Capt. Pramod Correa</t>
  </si>
  <si>
    <t xml:space="preserve">852-2233-7177
852-9485-6849</t>
  </si>
  <si>
    <t>pcorrea@pac-marine.com</t>
  </si>
  <si>
    <r>
      <t xml:space="preserve">2008.02.20.  P/Courage </t>
    </r>
    <r>
      <rPr>
        <charset val="129"/>
        <color theme="1"/>
        <family val="3"/>
        <sz val="11"/>
        <rFont val="맑은 고딕"/>
      </rPr>
      <t xml:space="preserve">수검
인도인</t>
    </r>
    <r>
      <rPr>
        <color theme="1"/>
        <family val="2"/>
        <sz val="11"/>
        <rFont val="Aptos"/>
      </rPr>
      <t xml:space="preserve">, </t>
    </r>
    <r>
      <rPr>
        <charset val="129"/>
        <color theme="1"/>
        <family val="3"/>
        <sz val="11"/>
        <rFont val="맑은 고딕"/>
      </rPr>
      <t>합리적이고</t>
    </r>
    <r>
      <rPr>
        <color theme="1"/>
        <family val="2"/>
        <sz val="11"/>
        <rFont val="Aptos"/>
      </rPr>
      <t xml:space="preserve"> </t>
    </r>
    <r>
      <rPr>
        <charset val="129"/>
        <color theme="1"/>
        <family val="3"/>
        <sz val="11"/>
        <rFont val="맑은 고딕"/>
      </rPr>
      <t>친근하게</t>
    </r>
    <r>
      <rPr>
        <color theme="1"/>
        <family val="2"/>
        <sz val="11"/>
        <rFont val="Aptos"/>
      </rPr>
      <t xml:space="preserve"> </t>
    </r>
    <r>
      <rPr>
        <charset val="129"/>
        <color theme="1"/>
        <family val="3"/>
        <sz val="11"/>
        <rFont val="맑은 고딕"/>
      </rPr>
      <t>검사</t>
    </r>
    <r>
      <rPr>
        <color theme="1"/>
        <family val="2"/>
        <sz val="11"/>
        <rFont val="Aptos"/>
      </rPr>
      <t xml:space="preserve"> </t>
    </r>
    <r>
      <rPr>
        <charset val="129"/>
        <color theme="1"/>
        <family val="3"/>
        <sz val="11"/>
        <rFont val="맑은 고딕"/>
      </rPr>
      <t>진행하지만</t>
    </r>
    <r>
      <rPr>
        <color theme="1"/>
        <family val="2"/>
        <sz val="11"/>
        <rFont val="Aptos"/>
      </rPr>
      <t xml:space="preserve">, </t>
    </r>
    <r>
      <rPr>
        <charset val="129"/>
        <color theme="1"/>
        <family val="3"/>
        <sz val="11"/>
        <rFont val="맑은 고딕"/>
      </rPr>
      <t>본인이</t>
    </r>
    <r>
      <rPr>
        <color theme="1"/>
        <family val="2"/>
        <sz val="11"/>
        <rFont val="Aptos"/>
      </rPr>
      <t xml:space="preserve"> </t>
    </r>
    <r>
      <rPr>
        <charset val="129"/>
        <color theme="1"/>
        <family val="3"/>
        <sz val="11"/>
        <rFont val="맑은 고딕"/>
      </rPr>
      <t>마음에</t>
    </r>
    <r>
      <rPr>
        <color theme="1"/>
        <family val="2"/>
        <sz val="11"/>
        <rFont val="Aptos"/>
      </rPr>
      <t xml:space="preserve"> </t>
    </r>
    <r>
      <rPr>
        <charset val="129"/>
        <color theme="1"/>
        <family val="3"/>
        <sz val="11"/>
        <rFont val="맑은 고딕"/>
      </rPr>
      <t>들지</t>
    </r>
    <r>
      <rPr>
        <color theme="1"/>
        <family val="2"/>
        <sz val="11"/>
        <rFont val="Aptos"/>
      </rPr>
      <t xml:space="preserve"> </t>
    </r>
    <r>
      <rPr>
        <charset val="129"/>
        <color theme="1"/>
        <family val="3"/>
        <sz val="11"/>
        <rFont val="맑은 고딕"/>
      </rPr>
      <t>않는</t>
    </r>
    <r>
      <rPr>
        <color theme="1"/>
        <family val="2"/>
        <sz val="11"/>
        <rFont val="Aptos"/>
      </rPr>
      <t xml:space="preserve"> </t>
    </r>
    <r>
      <rPr>
        <charset val="129"/>
        <color theme="1"/>
        <family val="3"/>
        <sz val="11"/>
        <rFont val="맑은 고딕"/>
      </rPr>
      <t>부분에</t>
    </r>
    <r>
      <rPr>
        <color theme="1"/>
        <family val="2"/>
        <sz val="11"/>
        <rFont val="Aptos"/>
      </rPr>
      <t xml:space="preserve"> </t>
    </r>
    <r>
      <rPr>
        <charset val="129"/>
        <color theme="1"/>
        <family val="3"/>
        <sz val="11"/>
        <rFont val="맑은 고딕"/>
      </rPr>
      <t>대하여는</t>
    </r>
    <r>
      <rPr>
        <color theme="1"/>
        <family val="2"/>
        <sz val="11"/>
        <rFont val="Aptos"/>
      </rPr>
      <t xml:space="preserve"> </t>
    </r>
    <r>
      <rPr>
        <charset val="129"/>
        <color theme="1"/>
        <family val="3"/>
        <sz val="11"/>
        <rFont val="맑은 고딕"/>
      </rPr>
      <t>화를</t>
    </r>
    <r>
      <rPr>
        <color theme="1"/>
        <family val="2"/>
        <sz val="11"/>
        <rFont val="Aptos"/>
      </rPr>
      <t xml:space="preserve"> </t>
    </r>
    <r>
      <rPr>
        <charset val="129"/>
        <color theme="1"/>
        <family val="3"/>
        <sz val="11"/>
        <rFont val="맑은 고딕"/>
      </rPr>
      <t>내기도</t>
    </r>
    <r>
      <rPr>
        <color theme="1"/>
        <family val="2"/>
        <sz val="11"/>
        <rFont val="Aptos"/>
      </rPr>
      <t xml:space="preserve"> </t>
    </r>
    <r>
      <rPr>
        <charset val="129"/>
        <color theme="1"/>
        <family val="3"/>
        <sz val="11"/>
        <rFont val="맑은 고딕"/>
      </rPr>
      <t>함</t>
    </r>
    <r>
      <rPr>
        <color theme="1"/>
        <family val="2"/>
        <sz val="11"/>
        <rFont val="Aptos"/>
      </rPr>
      <t xml:space="preserve">. </t>
    </r>
    <r>
      <rPr>
        <charset val="129"/>
        <color theme="1"/>
        <family val="3"/>
        <sz val="11"/>
        <rFont val="맑은 고딕"/>
      </rPr>
      <t>지적건수는</t>
    </r>
    <r>
      <rPr>
        <color theme="1"/>
        <family val="2"/>
        <sz val="11"/>
        <rFont val="Aptos"/>
      </rPr>
      <t xml:space="preserve"> PacMarine Hongkong</t>
    </r>
    <r>
      <rPr>
        <charset val="129"/>
        <color theme="1"/>
        <family val="3"/>
        <sz val="11"/>
        <rFont val="맑은 고딕"/>
      </rPr>
      <t>에서</t>
    </r>
    <r>
      <rPr>
        <color theme="1"/>
        <family val="2"/>
        <sz val="11"/>
        <rFont val="Aptos"/>
      </rPr>
      <t xml:space="preserve"> </t>
    </r>
    <r>
      <rPr>
        <charset val="129"/>
        <color theme="1"/>
        <family val="3"/>
        <sz val="11"/>
        <rFont val="맑은 고딕"/>
      </rPr>
      <t>가장</t>
    </r>
    <r>
      <rPr>
        <color theme="1"/>
        <family val="2"/>
        <sz val="11"/>
        <rFont val="Aptos"/>
      </rPr>
      <t xml:space="preserve"> </t>
    </r>
    <r>
      <rPr>
        <charset val="129"/>
        <color theme="1"/>
        <family val="3"/>
        <sz val="11"/>
        <rFont val="맑은 고딕"/>
      </rPr>
      <t>많다고</t>
    </r>
    <r>
      <rPr>
        <color theme="1"/>
        <family val="2"/>
        <sz val="11"/>
        <rFont val="Aptos"/>
      </rPr>
      <t xml:space="preserve"> </t>
    </r>
    <r>
      <rPr>
        <charset val="129"/>
        <color theme="1"/>
        <family val="3"/>
        <sz val="11"/>
        <rFont val="맑은 고딕"/>
      </rPr>
      <t>함</t>
    </r>
    <r>
      <rPr>
        <color theme="1"/>
        <family val="2"/>
        <sz val="11"/>
        <rFont val="Aptos"/>
      </rPr>
      <t>.</t>
    </r>
  </si>
  <si>
    <t>Peter W.L.Yeung</t>
  </si>
  <si>
    <r>
      <t xml:space="preserve">852 9365 5983
</t>
    </r>
    <r>
      <rPr>
        <charset val="129"/>
        <color theme="1"/>
        <family val="2"/>
        <sz val="11"/>
        <rFont val="맑은 고딕"/>
      </rPr>
      <t>陽</t>
    </r>
    <r>
      <rPr>
        <color theme="1"/>
        <family val="2"/>
        <sz val="11"/>
        <rFont val="Aptos"/>
      </rPr>
      <t xml:space="preserve"> </t>
    </r>
    <r>
      <rPr>
        <charset val="129"/>
        <color theme="1"/>
        <family val="2"/>
        <sz val="11"/>
        <rFont val="맑은 고딕"/>
      </rPr>
      <t>雲</t>
    </r>
    <r>
      <rPr>
        <color theme="1"/>
        <family val="2"/>
        <sz val="11"/>
        <rFont val="Aptos"/>
      </rPr>
      <t xml:space="preserve"> </t>
    </r>
    <r>
      <rPr>
        <color theme="1"/>
        <family val="2"/>
        <sz val="11"/>
        <rFont val="Gulim"/>
      </rPr>
      <t>龍</t>
    </r>
  </si>
  <si>
    <t>Shell, Chevron, BP, Exxon</t>
  </si>
  <si>
    <t>pyeung@pacmarine.com</t>
  </si>
  <si>
    <r>
      <rPr>
        <charset val="129"/>
        <color theme="1"/>
        <family val="3"/>
        <sz val="11"/>
        <rFont val="맑은 고딕"/>
      </rPr>
      <t>중국계</t>
    </r>
    <r>
      <rPr>
        <color theme="1"/>
        <family val="3"/>
        <sz val="11"/>
        <rFont val="Aptos"/>
      </rPr>
      <t xml:space="preserve"> </t>
    </r>
    <r>
      <rPr>
        <charset val="129"/>
        <color theme="1"/>
        <family val="3"/>
        <sz val="11"/>
        <rFont val="맑은 고딕"/>
      </rPr>
      <t>홍콩인</t>
    </r>
    <r>
      <rPr>
        <color theme="1"/>
        <family val="3"/>
        <sz val="11"/>
        <rFont val="Aptos"/>
      </rPr>
      <t>, 52</t>
    </r>
    <r>
      <rPr>
        <charset val="129"/>
        <color theme="1"/>
        <family val="3"/>
        <sz val="11"/>
        <rFont val="맑은 고딕"/>
      </rPr>
      <t>년</t>
    </r>
    <r>
      <rPr>
        <color theme="1"/>
        <family val="3"/>
        <sz val="11"/>
        <rFont val="Aptos"/>
      </rPr>
      <t xml:space="preserve"> </t>
    </r>
    <r>
      <rPr>
        <charset val="129"/>
        <color theme="1"/>
        <family val="3"/>
        <sz val="11"/>
        <rFont val="맑은 고딕"/>
      </rPr>
      <t>생</t>
    </r>
    <r>
      <rPr>
        <color theme="1"/>
        <family val="3"/>
        <sz val="11"/>
        <rFont val="Aptos"/>
      </rPr>
      <t xml:space="preserve">. </t>
    </r>
    <r>
      <rPr>
        <charset val="129"/>
        <color theme="1"/>
        <family val="3"/>
        <sz val="11"/>
        <rFont val="맑은 고딕"/>
      </rPr>
      <t>수검시간</t>
    </r>
    <r>
      <rPr>
        <color theme="1"/>
        <family val="3"/>
        <sz val="11"/>
        <rFont val="Aptos"/>
      </rPr>
      <t xml:space="preserve"> </t>
    </r>
    <r>
      <rPr>
        <charset val="129"/>
        <color theme="1"/>
        <family val="3"/>
        <sz val="11"/>
        <rFont val="맑은 고딕"/>
      </rPr>
      <t>상당히</t>
    </r>
    <r>
      <rPr>
        <color theme="1"/>
        <family val="3"/>
        <sz val="11"/>
        <rFont val="Aptos"/>
      </rPr>
      <t xml:space="preserve"> </t>
    </r>
    <r>
      <rPr>
        <charset val="129"/>
        <color theme="1"/>
        <family val="3"/>
        <sz val="11"/>
        <rFont val="맑은 고딕"/>
      </rPr>
      <t>오래</t>
    </r>
    <r>
      <rPr>
        <color theme="1"/>
        <family val="3"/>
        <sz val="11"/>
        <rFont val="Aptos"/>
      </rPr>
      <t xml:space="preserve"> </t>
    </r>
    <r>
      <rPr>
        <charset val="129"/>
        <color theme="1"/>
        <family val="3"/>
        <sz val="11"/>
        <rFont val="맑은 고딕"/>
      </rPr>
      <t>걸림</t>
    </r>
    <r>
      <rPr>
        <color theme="1"/>
        <family val="3"/>
        <sz val="11"/>
        <rFont val="Aptos"/>
      </rPr>
      <t xml:space="preserve">. </t>
    </r>
    <r>
      <rPr>
        <charset val="129"/>
        <color theme="1"/>
        <family val="3"/>
        <sz val="11"/>
        <rFont val="맑은 고딕"/>
      </rPr>
      <t>약</t>
    </r>
    <r>
      <rPr>
        <color theme="1"/>
        <family val="3"/>
        <sz val="11"/>
        <rFont val="Aptos"/>
      </rPr>
      <t xml:space="preserve"> 10</t>
    </r>
    <r>
      <rPr>
        <charset val="129"/>
        <color theme="1"/>
        <family val="3"/>
        <sz val="11"/>
        <rFont val="맑은 고딕"/>
      </rPr>
      <t>시간</t>
    </r>
    <r>
      <rPr>
        <color theme="1"/>
        <family val="3"/>
        <sz val="11"/>
        <rFont val="Aptos"/>
      </rPr>
      <t xml:space="preserve"> </t>
    </r>
    <r>
      <rPr>
        <charset val="129"/>
        <color theme="1"/>
        <family val="3"/>
        <sz val="11"/>
        <rFont val="맑은 고딕"/>
      </rPr>
      <t>소요</t>
    </r>
    <r>
      <rPr>
        <color theme="1"/>
        <family val="3"/>
        <sz val="11"/>
        <rFont val="Aptos"/>
      </rPr>
      <t xml:space="preserve">, </t>
    </r>
    <r>
      <rPr>
        <charset val="129"/>
        <color theme="1"/>
        <family val="3"/>
        <sz val="11"/>
        <rFont val="맑은 고딕"/>
      </rPr>
      <t>서류</t>
    </r>
    <r>
      <rPr>
        <color theme="1"/>
        <family val="3"/>
        <sz val="11"/>
        <rFont val="Aptos"/>
      </rPr>
      <t>/</t>
    </r>
    <r>
      <rPr>
        <charset val="129"/>
        <color theme="1"/>
        <family val="3"/>
        <sz val="11"/>
        <rFont val="맑은 고딕"/>
      </rPr>
      <t>선교</t>
    </r>
    <r>
      <rPr>
        <color theme="1"/>
        <family val="3"/>
        <sz val="11"/>
        <rFont val="Aptos"/>
      </rPr>
      <t>/</t>
    </r>
    <r>
      <rPr>
        <charset val="129"/>
        <color theme="1"/>
        <family val="3"/>
        <sz val="11"/>
        <rFont val="맑은 고딕"/>
      </rPr>
      <t>데크에서</t>
    </r>
    <r>
      <rPr>
        <color theme="1"/>
        <family val="3"/>
        <sz val="11"/>
        <rFont val="Aptos"/>
      </rPr>
      <t xml:space="preserve"> </t>
    </r>
    <r>
      <rPr>
        <charset val="129"/>
        <color theme="1"/>
        <family val="3"/>
        <sz val="11"/>
        <rFont val="맑은 고딕"/>
      </rPr>
      <t>시간</t>
    </r>
    <r>
      <rPr>
        <color theme="1"/>
        <family val="3"/>
        <sz val="11"/>
        <rFont val="Aptos"/>
      </rPr>
      <t xml:space="preserve"> </t>
    </r>
    <r>
      <rPr>
        <charset val="129"/>
        <color theme="1"/>
        <family val="3"/>
        <sz val="11"/>
        <rFont val="맑은 고딕"/>
      </rPr>
      <t>많이</t>
    </r>
    <r>
      <rPr>
        <color theme="1"/>
        <family val="3"/>
        <sz val="11"/>
        <rFont val="Aptos"/>
      </rPr>
      <t xml:space="preserve"> </t>
    </r>
    <r>
      <rPr>
        <charset val="129"/>
        <color theme="1"/>
        <family val="3"/>
        <sz val="11"/>
        <rFont val="맑은 고딕"/>
      </rPr>
      <t>걸리고</t>
    </r>
    <r>
      <rPr>
        <color theme="1"/>
        <family val="3"/>
        <sz val="11"/>
        <rFont val="Aptos"/>
      </rPr>
      <t xml:space="preserve"> </t>
    </r>
    <r>
      <rPr>
        <charset val="129"/>
        <color theme="1"/>
        <family val="3"/>
        <sz val="11"/>
        <rFont val="맑은 고딕"/>
      </rPr>
      <t>기관실은</t>
    </r>
    <r>
      <rPr>
        <color theme="1"/>
        <family val="3"/>
        <sz val="11"/>
        <rFont val="Aptos"/>
      </rPr>
      <t xml:space="preserve"> </t>
    </r>
    <r>
      <rPr>
        <charset val="129"/>
        <color theme="1"/>
        <family val="3"/>
        <sz val="11"/>
        <rFont val="맑은 고딕"/>
      </rPr>
      <t>상당히</t>
    </r>
    <r>
      <rPr>
        <color theme="1"/>
        <family val="3"/>
        <sz val="11"/>
        <rFont val="Aptos"/>
      </rPr>
      <t xml:space="preserve"> </t>
    </r>
    <r>
      <rPr>
        <charset val="129"/>
        <color theme="1"/>
        <family val="3"/>
        <sz val="11"/>
        <rFont val="맑은 고딕"/>
      </rPr>
      <t>빨리</t>
    </r>
    <r>
      <rPr>
        <color theme="1"/>
        <family val="3"/>
        <sz val="11"/>
        <rFont val="Aptos"/>
      </rPr>
      <t xml:space="preserve"> </t>
    </r>
    <r>
      <rPr>
        <charset val="129"/>
        <color theme="1"/>
        <family val="3"/>
        <sz val="11"/>
        <rFont val="맑은 고딕"/>
      </rPr>
      <t>진행</t>
    </r>
    <r>
      <rPr>
        <color theme="1"/>
        <family val="3"/>
        <sz val="11"/>
        <rFont val="Aptos"/>
      </rPr>
      <t>, 2002</t>
    </r>
    <r>
      <rPr>
        <charset val="129"/>
        <color theme="1"/>
        <family val="3"/>
        <sz val="11"/>
        <rFont val="맑은 고딕"/>
      </rPr>
      <t>년부터</t>
    </r>
    <r>
      <rPr>
        <color theme="1"/>
        <family val="3"/>
        <sz val="11"/>
        <rFont val="Aptos"/>
      </rPr>
      <t xml:space="preserve"> </t>
    </r>
    <r>
      <rPr>
        <charset val="129"/>
        <color theme="1"/>
        <family val="3"/>
        <sz val="11"/>
        <rFont val="맑은 고딕"/>
      </rPr>
      <t>팩마린</t>
    </r>
    <r>
      <rPr>
        <color theme="1"/>
        <family val="3"/>
        <sz val="11"/>
        <rFont val="Aptos"/>
      </rPr>
      <t xml:space="preserve"> </t>
    </r>
    <r>
      <rPr>
        <charset val="129"/>
        <color theme="1"/>
        <family val="3"/>
        <sz val="11"/>
        <rFont val="맑은 고딕"/>
      </rPr>
      <t>홍콩</t>
    </r>
    <r>
      <rPr>
        <color theme="1"/>
        <family val="3"/>
        <sz val="11"/>
        <rFont val="Aptos"/>
      </rPr>
      <t xml:space="preserve"> </t>
    </r>
    <r>
      <rPr>
        <charset val="129"/>
        <color theme="1"/>
        <family val="3"/>
        <sz val="11"/>
        <rFont val="맑은 고딕"/>
      </rPr>
      <t>근무</t>
    </r>
    <r>
      <rPr>
        <color theme="1"/>
        <family val="3"/>
        <sz val="11"/>
        <rFont val="Aptos"/>
      </rPr>
      <t>,</t>
    </r>
  </si>
  <si>
    <t>Capt. Ajitkumar K.Pillai</t>
  </si>
  <si>
    <r>
      <rPr>
        <charset val="129"/>
        <color theme="1"/>
        <family val="3"/>
        <sz val="11"/>
        <rFont val="맑은 고딕"/>
      </rPr>
      <t>인도인</t>
    </r>
    <r>
      <rPr>
        <color theme="1"/>
        <family val="2"/>
        <sz val="11"/>
        <rFont val="Aptos"/>
      </rPr>
      <t>, 2009</t>
    </r>
    <r>
      <rPr>
        <charset val="129"/>
        <color theme="1"/>
        <family val="3"/>
        <sz val="11"/>
        <rFont val="맑은 고딕"/>
      </rPr>
      <t>년말</t>
    </r>
    <r>
      <rPr>
        <color theme="1"/>
        <family val="2"/>
        <sz val="11"/>
        <rFont val="Aptos"/>
      </rPr>
      <t xml:space="preserve"> </t>
    </r>
    <r>
      <rPr>
        <charset val="129"/>
        <color theme="1"/>
        <family val="3"/>
        <sz val="11"/>
        <rFont val="맑은 고딕"/>
      </rPr>
      <t>조인하였으며</t>
    </r>
    <r>
      <rPr>
        <color theme="1"/>
        <family val="2"/>
        <sz val="11"/>
        <rFont val="Aptos"/>
      </rPr>
      <t xml:space="preserve">, </t>
    </r>
    <r>
      <rPr>
        <charset val="129"/>
        <color theme="1"/>
        <family val="3"/>
        <sz val="11"/>
        <rFont val="맑은 고딕"/>
      </rPr>
      <t>차분하고</t>
    </r>
    <r>
      <rPr>
        <color theme="1"/>
        <family val="2"/>
        <sz val="11"/>
        <rFont val="Aptos"/>
      </rPr>
      <t xml:space="preserve"> </t>
    </r>
    <r>
      <rPr>
        <charset val="129"/>
        <color theme="1"/>
        <family val="3"/>
        <sz val="11"/>
        <rFont val="맑은 고딕"/>
      </rPr>
      <t>온화한</t>
    </r>
    <r>
      <rPr>
        <color theme="1"/>
        <family val="2"/>
        <sz val="11"/>
        <rFont val="Aptos"/>
      </rPr>
      <t xml:space="preserve"> </t>
    </r>
    <r>
      <rPr>
        <charset val="129"/>
        <color theme="1"/>
        <family val="3"/>
        <sz val="11"/>
        <rFont val="맑은 고딕"/>
      </rPr>
      <t xml:space="preserve">편임
인도인</t>
    </r>
    <r>
      <rPr>
        <color theme="1"/>
        <family val="3"/>
        <sz val="11"/>
        <rFont val="Aptos"/>
      </rPr>
      <t xml:space="preserve">. </t>
    </r>
    <r>
      <rPr>
        <charset val="129"/>
        <color theme="1"/>
        <family val="3"/>
        <sz val="11"/>
        <rFont val="맑은 고딕"/>
      </rPr>
      <t>온화한</t>
    </r>
    <r>
      <rPr>
        <color theme="1"/>
        <family val="3"/>
        <sz val="11"/>
        <rFont val="Aptos"/>
      </rPr>
      <t xml:space="preserve"> </t>
    </r>
    <r>
      <rPr>
        <charset val="129"/>
        <color theme="1"/>
        <family val="3"/>
        <sz val="11"/>
        <rFont val="맑은 고딕"/>
      </rPr>
      <t>것</t>
    </r>
    <r>
      <rPr>
        <color theme="1"/>
        <family val="3"/>
        <sz val="11"/>
        <rFont val="Aptos"/>
      </rPr>
      <t xml:space="preserve"> </t>
    </r>
    <r>
      <rPr>
        <charset val="129"/>
        <color theme="1"/>
        <family val="3"/>
        <sz val="11"/>
        <rFont val="맑은 고딕"/>
      </rPr>
      <t>같으나</t>
    </r>
    <r>
      <rPr>
        <color theme="1"/>
        <family val="3"/>
        <sz val="11"/>
        <rFont val="Aptos"/>
      </rPr>
      <t xml:space="preserve"> </t>
    </r>
    <r>
      <rPr>
        <charset val="129"/>
        <color theme="1"/>
        <family val="3"/>
        <sz val="11"/>
        <rFont val="맑은 고딕"/>
      </rPr>
      <t>상당히</t>
    </r>
    <r>
      <rPr>
        <color theme="1"/>
        <family val="3"/>
        <sz val="11"/>
        <rFont val="Aptos"/>
      </rPr>
      <t xml:space="preserve"> </t>
    </r>
    <r>
      <rPr>
        <charset val="129"/>
        <color theme="1"/>
        <family val="3"/>
        <sz val="11"/>
        <rFont val="맑은 고딕"/>
      </rPr>
      <t>꼼꼼하게</t>
    </r>
    <r>
      <rPr>
        <color theme="1"/>
        <family val="3"/>
        <sz val="11"/>
        <rFont val="Aptos"/>
      </rPr>
      <t xml:space="preserve"> </t>
    </r>
    <r>
      <rPr>
        <charset val="129"/>
        <color theme="1"/>
        <family val="3"/>
        <sz val="11"/>
        <rFont val="맑은 고딕"/>
      </rPr>
      <t>점검</t>
    </r>
    <r>
      <rPr>
        <color theme="1"/>
        <family val="3"/>
        <sz val="11"/>
        <rFont val="Aptos"/>
      </rPr>
      <t xml:space="preserve"> </t>
    </r>
    <r>
      <rPr>
        <charset val="129"/>
        <color theme="1"/>
        <family val="3"/>
        <sz val="11"/>
        <rFont val="맑은 고딕"/>
      </rPr>
      <t>함</t>
    </r>
  </si>
  <si>
    <t>PMS Shanghai</t>
  </si>
  <si>
    <t>Ms. Huang</t>
  </si>
  <si>
    <t>86-21-6422-8730</t>
  </si>
  <si>
    <t>shanghai@pac-marine.com</t>
  </si>
  <si>
    <t>Capt. Andrew Woodhouse</t>
  </si>
  <si>
    <t xml:space="preserve">+86-21-6422-8730
+86-1381-610-6597</t>
  </si>
  <si>
    <t>Shell, BP</t>
  </si>
  <si>
    <r>
      <rPr>
        <charset val="129"/>
        <color theme="1"/>
        <family val="3"/>
        <sz val="11"/>
        <rFont val="맑은 고딕"/>
      </rPr>
      <t>영국인</t>
    </r>
    <r>
      <rPr>
        <color theme="1"/>
        <family val="2"/>
        <sz val="11"/>
        <rFont val="Aptos"/>
      </rPr>
      <t xml:space="preserve">, </t>
    </r>
    <r>
      <rPr>
        <charset val="129"/>
        <color theme="1"/>
        <family val="3"/>
        <sz val="11"/>
        <rFont val="맑은 고딕"/>
      </rPr>
      <t>상해</t>
    </r>
    <r>
      <rPr>
        <color theme="1"/>
        <family val="2"/>
        <sz val="11"/>
        <rFont val="Aptos"/>
      </rPr>
      <t xml:space="preserve"> </t>
    </r>
    <r>
      <rPr>
        <charset val="129"/>
        <color theme="1"/>
        <family val="3"/>
        <sz val="11"/>
        <rFont val="맑은 고딕"/>
      </rPr>
      <t>지점장</t>
    </r>
    <r>
      <rPr>
        <color theme="1"/>
        <family val="2"/>
        <sz val="11"/>
        <rFont val="Aptos"/>
      </rPr>
      <t xml:space="preserve">, </t>
    </r>
    <r>
      <rPr>
        <charset val="129"/>
        <color theme="1"/>
        <family val="3"/>
        <sz val="11"/>
        <rFont val="맑은 고딕"/>
      </rPr>
      <t>차분함</t>
    </r>
    <r>
      <rPr>
        <color theme="1"/>
        <family val="2"/>
        <sz val="11"/>
        <rFont val="Aptos"/>
      </rPr>
      <t xml:space="preserve">, Shell/BP </t>
    </r>
    <r>
      <rPr>
        <charset val="129"/>
        <color theme="1"/>
        <family val="3"/>
        <sz val="11"/>
        <rFont val="맑은 고딕"/>
      </rPr>
      <t>모두</t>
    </r>
    <r>
      <rPr>
        <color theme="1"/>
        <family val="2"/>
        <sz val="11"/>
        <rFont val="Aptos"/>
      </rPr>
      <t xml:space="preserve"> </t>
    </r>
    <r>
      <rPr>
        <charset val="129"/>
        <color theme="1"/>
        <family val="3"/>
        <sz val="11"/>
        <rFont val="맑은 고딕"/>
      </rPr>
      <t>함</t>
    </r>
    <r>
      <rPr>
        <color theme="1"/>
        <family val="2"/>
        <sz val="11"/>
        <rFont val="Aptos"/>
      </rPr>
      <t xml:space="preserve">. </t>
    </r>
    <r>
      <rPr>
        <charset val="129"/>
        <color theme="1"/>
        <family val="3"/>
        <sz val="11"/>
        <rFont val="맑은 고딕"/>
      </rPr>
      <t>서류는</t>
    </r>
    <r>
      <rPr>
        <color theme="1"/>
        <family val="2"/>
        <sz val="11"/>
        <rFont val="Aptos"/>
      </rPr>
      <t xml:space="preserve"> </t>
    </r>
    <r>
      <rPr>
        <charset val="129"/>
        <color theme="1"/>
        <family val="3"/>
        <sz val="11"/>
        <rFont val="맑은 고딕"/>
      </rPr>
      <t>오래</t>
    </r>
    <r>
      <rPr>
        <color theme="1"/>
        <family val="2"/>
        <sz val="11"/>
        <rFont val="Aptos"/>
      </rPr>
      <t xml:space="preserve"> </t>
    </r>
    <r>
      <rPr>
        <charset val="129"/>
        <color theme="1"/>
        <family val="3"/>
        <sz val="11"/>
        <rFont val="맑은 고딕"/>
      </rPr>
      <t>보지</t>
    </r>
    <r>
      <rPr>
        <color theme="1"/>
        <family val="2"/>
        <sz val="11"/>
        <rFont val="Aptos"/>
      </rPr>
      <t xml:space="preserve"> </t>
    </r>
    <r>
      <rPr>
        <charset val="129"/>
        <color theme="1"/>
        <family val="3"/>
        <sz val="11"/>
        <rFont val="맑은 고딕"/>
      </rPr>
      <t>않음</t>
    </r>
    <r>
      <rPr>
        <color theme="1"/>
        <family val="2"/>
        <sz val="11"/>
        <rFont val="Aptos"/>
      </rPr>
      <t xml:space="preserve">. </t>
    </r>
    <r>
      <rPr>
        <charset val="129"/>
        <color theme="1"/>
        <family val="3"/>
        <sz val="11"/>
        <rFont val="맑은 고딕"/>
      </rPr>
      <t>굳이</t>
    </r>
    <r>
      <rPr>
        <color theme="1"/>
        <family val="2"/>
        <sz val="11"/>
        <rFont val="Aptos"/>
      </rPr>
      <t xml:space="preserve"> 8</t>
    </r>
    <r>
      <rPr>
        <charset val="129"/>
        <color theme="1"/>
        <family val="3"/>
        <sz val="11"/>
        <rFont val="맑은 고딕"/>
      </rPr>
      <t>시간을</t>
    </r>
    <r>
      <rPr>
        <color theme="1"/>
        <family val="2"/>
        <sz val="11"/>
        <rFont val="Aptos"/>
      </rPr>
      <t xml:space="preserve"> </t>
    </r>
    <r>
      <rPr>
        <charset val="129"/>
        <color theme="1"/>
        <family val="3"/>
        <sz val="11"/>
        <rFont val="맑은 고딕"/>
      </rPr>
      <t>고집하지</t>
    </r>
    <r>
      <rPr>
        <color theme="1"/>
        <family val="2"/>
        <sz val="11"/>
        <rFont val="Aptos"/>
      </rPr>
      <t xml:space="preserve"> </t>
    </r>
    <r>
      <rPr>
        <charset val="129"/>
        <color theme="1"/>
        <family val="3"/>
        <sz val="11"/>
        <rFont val="맑은 고딕"/>
      </rPr>
      <t>않으면</t>
    </r>
    <r>
      <rPr>
        <color theme="1"/>
        <family val="2"/>
        <sz val="11"/>
        <rFont val="Aptos"/>
      </rPr>
      <t xml:space="preserve"> </t>
    </r>
    <r>
      <rPr>
        <charset val="129"/>
        <color theme="1"/>
        <family val="3"/>
        <sz val="11"/>
        <rFont val="맑은 고딕"/>
      </rPr>
      <t>통상</t>
    </r>
    <r>
      <rPr>
        <color theme="1"/>
        <family val="2"/>
        <sz val="11"/>
        <rFont val="Aptos"/>
      </rPr>
      <t xml:space="preserve"> 6</t>
    </r>
    <r>
      <rPr>
        <charset val="129"/>
        <color theme="1"/>
        <family val="3"/>
        <sz val="11"/>
        <rFont val="맑은 고딕"/>
      </rPr>
      <t>시간</t>
    </r>
    <r>
      <rPr>
        <color theme="1"/>
        <family val="2"/>
        <sz val="11"/>
        <rFont val="Aptos"/>
      </rPr>
      <t xml:space="preserve"> </t>
    </r>
    <r>
      <rPr>
        <charset val="129"/>
        <color theme="1"/>
        <family val="3"/>
        <sz val="11"/>
        <rFont val="맑은 고딕"/>
      </rPr>
      <t>정도</t>
    </r>
    <r>
      <rPr>
        <color theme="1"/>
        <family val="2"/>
        <sz val="11"/>
        <rFont val="Aptos"/>
      </rPr>
      <t xml:space="preserve"> </t>
    </r>
    <r>
      <rPr>
        <charset val="129"/>
        <color theme="1"/>
        <family val="3"/>
        <sz val="11"/>
        <rFont val="맑은 고딕"/>
      </rPr>
      <t>검사</t>
    </r>
    <r>
      <rPr>
        <color theme="1"/>
        <family val="2"/>
        <sz val="11"/>
        <rFont val="Aptos"/>
      </rPr>
      <t xml:space="preserve"> </t>
    </r>
    <r>
      <rPr>
        <charset val="129"/>
        <color theme="1"/>
        <family val="3"/>
        <sz val="11"/>
        <rFont val="맑은 고딕"/>
      </rPr>
      <t>함</t>
    </r>
    <r>
      <rPr>
        <color theme="1"/>
        <family val="2"/>
        <sz val="11"/>
        <rFont val="Aptos"/>
      </rPr>
      <t xml:space="preserve">. </t>
    </r>
    <r>
      <rPr>
        <charset val="129"/>
        <color theme="1"/>
        <family val="3"/>
        <sz val="11"/>
        <rFont val="맑은 고딕"/>
      </rPr>
      <t>인도인이</t>
    </r>
    <r>
      <rPr>
        <color theme="1"/>
        <family val="2"/>
        <sz val="11"/>
        <rFont val="Aptos"/>
      </rPr>
      <t xml:space="preserve"> </t>
    </r>
    <r>
      <rPr>
        <charset val="129"/>
        <color theme="1"/>
        <family val="3"/>
        <sz val="11"/>
        <rFont val="맑은 고딕"/>
      </rPr>
      <t>승선할</t>
    </r>
    <r>
      <rPr>
        <color theme="1"/>
        <family val="2"/>
        <sz val="11"/>
        <rFont val="Aptos"/>
      </rPr>
      <t xml:space="preserve"> </t>
    </r>
    <r>
      <rPr>
        <charset val="129"/>
        <color theme="1"/>
        <family val="3"/>
        <sz val="11"/>
        <rFont val="맑은 고딕"/>
      </rPr>
      <t>경우</t>
    </r>
    <r>
      <rPr>
        <color theme="1"/>
        <family val="2"/>
        <sz val="11"/>
        <rFont val="Aptos"/>
      </rPr>
      <t xml:space="preserve"> </t>
    </r>
    <r>
      <rPr>
        <charset val="129"/>
        <color theme="1"/>
        <family val="3"/>
        <sz val="11"/>
        <rFont val="맑은 고딕"/>
      </rPr>
      <t>서류</t>
    </r>
    <r>
      <rPr>
        <color theme="1"/>
        <family val="2"/>
        <sz val="11"/>
        <rFont val="Aptos"/>
      </rPr>
      <t xml:space="preserve"> </t>
    </r>
    <r>
      <rPr>
        <charset val="129"/>
        <color theme="1"/>
        <family val="3"/>
        <sz val="11"/>
        <rFont val="맑은 고딕"/>
      </rPr>
      <t>보다는</t>
    </r>
    <r>
      <rPr>
        <color theme="1"/>
        <family val="2"/>
        <sz val="11"/>
        <rFont val="Aptos"/>
      </rPr>
      <t xml:space="preserve"> </t>
    </r>
    <r>
      <rPr>
        <charset val="129"/>
        <color theme="1"/>
        <family val="3"/>
        <sz val="11"/>
        <rFont val="맑은 고딕"/>
      </rPr>
      <t>현장을</t>
    </r>
    <r>
      <rPr>
        <color theme="1"/>
        <family val="2"/>
        <sz val="11"/>
        <rFont val="Aptos"/>
      </rPr>
      <t xml:space="preserve"> </t>
    </r>
    <r>
      <rPr>
        <charset val="129"/>
        <color theme="1"/>
        <family val="3"/>
        <sz val="11"/>
        <rFont val="맑은 고딕"/>
      </rPr>
      <t>더</t>
    </r>
    <r>
      <rPr>
        <color theme="1"/>
        <family val="2"/>
        <sz val="11"/>
        <rFont val="Aptos"/>
      </rPr>
      <t xml:space="preserve"> </t>
    </r>
    <r>
      <rPr>
        <charset val="129"/>
        <color theme="1"/>
        <family val="3"/>
        <sz val="11"/>
        <rFont val="맑은 고딕"/>
      </rPr>
      <t>중시</t>
    </r>
    <r>
      <rPr>
        <color theme="1"/>
        <family val="2"/>
        <sz val="11"/>
        <rFont val="Aptos"/>
      </rPr>
      <t xml:space="preserve"> </t>
    </r>
    <r>
      <rPr>
        <charset val="129"/>
        <color theme="1"/>
        <family val="3"/>
        <sz val="11"/>
        <rFont val="맑은 고딕"/>
      </rPr>
      <t>함</t>
    </r>
    <r>
      <rPr>
        <color theme="1"/>
        <family val="2"/>
        <sz val="11"/>
        <rFont val="Aptos"/>
      </rPr>
      <t>.</t>
    </r>
  </si>
  <si>
    <t>Li Bo</t>
  </si>
  <si>
    <t xml:space="preserve">+86-21-6422-8730
+86-1350-180-5248</t>
  </si>
  <si>
    <t>Shell, BP, Statoil</t>
  </si>
  <si>
    <t>bli@pac-marine.com</t>
  </si>
  <si>
    <r>
      <rPr>
        <charset val="129"/>
        <color theme="1"/>
        <family val="3"/>
        <sz val="11"/>
        <rFont val="맑은 고딕"/>
      </rPr>
      <t>중국인</t>
    </r>
    <r>
      <rPr>
        <color theme="1"/>
        <family val="2"/>
        <sz val="11"/>
        <rFont val="Aptos"/>
      </rPr>
      <t>, 67</t>
    </r>
    <r>
      <rPr>
        <charset val="129"/>
        <color theme="1"/>
        <family val="3"/>
        <sz val="11"/>
        <rFont val="맑은 고딕"/>
      </rPr>
      <t>년생</t>
    </r>
    <r>
      <rPr>
        <color theme="1"/>
        <family val="2"/>
        <sz val="11"/>
        <rFont val="Aptos"/>
      </rPr>
      <t xml:space="preserve">, </t>
    </r>
    <r>
      <rPr>
        <charset val="129"/>
        <color theme="1"/>
        <family val="3"/>
        <sz val="11"/>
        <rFont val="맑은 고딕"/>
      </rPr>
      <t>서류를</t>
    </r>
    <r>
      <rPr>
        <color theme="1"/>
        <family val="2"/>
        <sz val="11"/>
        <rFont val="Aptos"/>
      </rPr>
      <t xml:space="preserve"> </t>
    </r>
    <r>
      <rPr>
        <charset val="129"/>
        <color theme="1"/>
        <family val="3"/>
        <sz val="11"/>
        <rFont val="맑은 고딕"/>
      </rPr>
      <t>꼼꼼히</t>
    </r>
    <r>
      <rPr>
        <color theme="1"/>
        <family val="2"/>
        <sz val="11"/>
        <rFont val="Aptos"/>
      </rPr>
      <t xml:space="preserve"> </t>
    </r>
    <r>
      <rPr>
        <charset val="129"/>
        <color theme="1"/>
        <family val="3"/>
        <sz val="11"/>
        <rFont val="맑은 고딕"/>
      </rPr>
      <t>보지는</t>
    </r>
    <r>
      <rPr>
        <color theme="1"/>
        <family val="2"/>
        <sz val="11"/>
        <rFont val="Aptos"/>
      </rPr>
      <t xml:space="preserve"> </t>
    </r>
    <r>
      <rPr>
        <charset val="129"/>
        <color theme="1"/>
        <family val="3"/>
        <sz val="11"/>
        <rFont val="맑은 고딕"/>
      </rPr>
      <t>않음</t>
    </r>
    <r>
      <rPr>
        <color theme="1"/>
        <family val="2"/>
        <sz val="11"/>
        <rFont val="Aptos"/>
      </rPr>
      <t xml:space="preserve">. </t>
    </r>
    <r>
      <rPr>
        <charset val="129"/>
        <color theme="1"/>
        <family val="3"/>
        <sz val="11"/>
        <rFont val="맑은 고딕"/>
      </rPr>
      <t>있다고</t>
    </r>
    <r>
      <rPr>
        <color theme="1"/>
        <family val="2"/>
        <sz val="11"/>
        <rFont val="Aptos"/>
      </rPr>
      <t xml:space="preserve"> </t>
    </r>
    <r>
      <rPr>
        <charset val="129"/>
        <color theme="1"/>
        <family val="3"/>
        <sz val="11"/>
        <rFont val="맑은 고딕"/>
      </rPr>
      <t>하면</t>
    </r>
    <r>
      <rPr>
        <color theme="1"/>
        <family val="2"/>
        <sz val="11"/>
        <rFont val="Aptos"/>
      </rPr>
      <t xml:space="preserve"> </t>
    </r>
    <r>
      <rPr>
        <charset val="129"/>
        <color theme="1"/>
        <family val="3"/>
        <sz val="11"/>
        <rFont val="맑은 고딕"/>
      </rPr>
      <t>그냥</t>
    </r>
    <r>
      <rPr>
        <color theme="1"/>
        <family val="2"/>
        <sz val="11"/>
        <rFont val="Aptos"/>
      </rPr>
      <t xml:space="preserve"> </t>
    </r>
    <r>
      <rPr>
        <charset val="129"/>
        <color theme="1"/>
        <family val="3"/>
        <sz val="11"/>
        <rFont val="맑은 고딕"/>
      </rPr>
      <t>훑어보고</t>
    </r>
    <r>
      <rPr>
        <color theme="1"/>
        <family val="2"/>
        <sz val="11"/>
        <rFont val="Aptos"/>
      </rPr>
      <t xml:space="preserve"> </t>
    </r>
    <r>
      <rPr>
        <charset val="129"/>
        <color theme="1"/>
        <family val="3"/>
        <sz val="11"/>
        <rFont val="맑은 고딕"/>
      </rPr>
      <t>넘어감</t>
    </r>
    <r>
      <rPr>
        <color theme="1"/>
        <family val="2"/>
        <sz val="11"/>
        <rFont val="Aptos"/>
      </rPr>
      <t xml:space="preserve">. </t>
    </r>
    <r>
      <rPr>
        <charset val="129"/>
        <color theme="1"/>
        <family val="3"/>
        <sz val="11"/>
        <rFont val="맑은 고딕"/>
      </rPr>
      <t>검사</t>
    </r>
    <r>
      <rPr>
        <color theme="1"/>
        <family val="2"/>
        <sz val="11"/>
        <rFont val="Aptos"/>
      </rPr>
      <t xml:space="preserve"> </t>
    </r>
    <r>
      <rPr>
        <charset val="129"/>
        <color theme="1"/>
        <family val="3"/>
        <sz val="11"/>
        <rFont val="맑은 고딕"/>
      </rPr>
      <t>후</t>
    </r>
    <r>
      <rPr>
        <color theme="1"/>
        <family val="2"/>
        <sz val="11"/>
        <rFont val="Aptos"/>
      </rPr>
      <t xml:space="preserve"> </t>
    </r>
    <r>
      <rPr>
        <charset val="129"/>
        <color theme="1"/>
        <family val="3"/>
        <sz val="11"/>
        <rFont val="맑은 고딕"/>
      </rPr>
      <t>에</t>
    </r>
    <r>
      <rPr>
        <color theme="1"/>
        <family val="2"/>
        <sz val="11"/>
        <rFont val="Aptos"/>
      </rPr>
      <t xml:space="preserve"> </t>
    </r>
    <r>
      <rPr>
        <charset val="129"/>
        <color theme="1"/>
        <family val="3"/>
        <sz val="11"/>
        <rFont val="맑은 고딕"/>
      </rPr>
      <t>식사도</t>
    </r>
    <r>
      <rPr>
        <color theme="1"/>
        <family val="2"/>
        <sz val="11"/>
        <rFont val="Aptos"/>
      </rPr>
      <t xml:space="preserve"> </t>
    </r>
    <r>
      <rPr>
        <charset val="129"/>
        <color theme="1"/>
        <family val="3"/>
        <sz val="11"/>
        <rFont val="맑은 고딕"/>
      </rPr>
      <t>같이</t>
    </r>
    <r>
      <rPr>
        <color theme="1"/>
        <family val="2"/>
        <sz val="11"/>
        <rFont val="Aptos"/>
      </rPr>
      <t xml:space="preserve"> </t>
    </r>
    <r>
      <rPr>
        <charset val="129"/>
        <color theme="1"/>
        <family val="3"/>
        <sz val="11"/>
        <rFont val="맑은 고딕"/>
      </rPr>
      <t>함</t>
    </r>
    <r>
      <rPr>
        <color theme="1"/>
        <family val="2"/>
        <sz val="11"/>
        <rFont val="Aptos"/>
      </rPr>
      <t xml:space="preserve">. </t>
    </r>
    <r>
      <rPr>
        <charset val="129"/>
        <color theme="1"/>
        <family val="3"/>
        <sz val="11"/>
        <rFont val="맑은 고딕"/>
      </rPr>
      <t>술</t>
    </r>
    <r>
      <rPr>
        <color theme="1"/>
        <family val="2"/>
        <sz val="11"/>
        <rFont val="Aptos"/>
      </rPr>
      <t>(</t>
    </r>
    <r>
      <rPr>
        <charset val="129"/>
        <color theme="1"/>
        <family val="3"/>
        <sz val="11"/>
        <rFont val="맑은 고딕"/>
      </rPr>
      <t>백주</t>
    </r>
    <r>
      <rPr>
        <color theme="1"/>
        <family val="2"/>
        <sz val="11"/>
        <rFont val="Aptos"/>
      </rPr>
      <t>)</t>
    </r>
    <r>
      <rPr>
        <charset val="129"/>
        <color theme="1"/>
        <family val="3"/>
        <sz val="11"/>
        <rFont val="맑은 고딕"/>
      </rPr>
      <t>도</t>
    </r>
    <r>
      <rPr>
        <color theme="1"/>
        <family val="2"/>
        <sz val="11"/>
        <rFont val="Aptos"/>
      </rPr>
      <t xml:space="preserve"> </t>
    </r>
    <r>
      <rPr>
        <charset val="129"/>
        <color theme="1"/>
        <family val="3"/>
        <sz val="11"/>
        <rFont val="맑은 고딕"/>
      </rPr>
      <t>조금</t>
    </r>
    <r>
      <rPr>
        <color theme="1"/>
        <family val="2"/>
        <sz val="11"/>
        <rFont val="Aptos"/>
      </rPr>
      <t xml:space="preserve"> </t>
    </r>
    <r>
      <rPr>
        <charset val="129"/>
        <color theme="1"/>
        <family val="3"/>
        <sz val="11"/>
        <rFont val="맑은 고딕"/>
      </rPr>
      <t>마심</t>
    </r>
    <r>
      <rPr>
        <color theme="1"/>
        <family val="2"/>
        <sz val="11"/>
        <rFont val="Aptos"/>
      </rPr>
      <t xml:space="preserve">. </t>
    </r>
    <r>
      <rPr>
        <charset val="129"/>
        <color theme="1"/>
        <family val="3"/>
        <sz val="11"/>
        <rFont val="맑은 고딕"/>
      </rPr>
      <t>비싼</t>
    </r>
    <r>
      <rPr>
        <color theme="1"/>
        <family val="2"/>
        <sz val="11"/>
        <rFont val="Aptos"/>
      </rPr>
      <t xml:space="preserve"> </t>
    </r>
    <r>
      <rPr>
        <charset val="129"/>
        <color theme="1"/>
        <family val="3"/>
        <sz val="11"/>
        <rFont val="맑은 고딕"/>
      </rPr>
      <t>술</t>
    </r>
    <r>
      <rPr>
        <color theme="1"/>
        <family val="2"/>
        <sz val="11"/>
        <rFont val="Aptos"/>
      </rPr>
      <t>(</t>
    </r>
    <r>
      <rPr>
        <charset val="129"/>
        <color theme="1"/>
        <family val="3"/>
        <sz val="11"/>
        <rFont val="맑은 고딕"/>
      </rPr>
      <t>우량예</t>
    </r>
    <r>
      <rPr>
        <color theme="1"/>
        <family val="2"/>
        <sz val="11"/>
        <rFont val="Aptos"/>
      </rPr>
      <t>)</t>
    </r>
    <r>
      <rPr>
        <charset val="129"/>
        <color theme="1"/>
        <family val="3"/>
        <sz val="11"/>
        <rFont val="맑은 고딕"/>
      </rPr>
      <t>를</t>
    </r>
    <r>
      <rPr>
        <color theme="1"/>
        <family val="2"/>
        <sz val="11"/>
        <rFont val="Aptos"/>
      </rPr>
      <t xml:space="preserve"> </t>
    </r>
    <r>
      <rPr>
        <charset val="129"/>
        <color theme="1"/>
        <family val="3"/>
        <sz val="11"/>
        <rFont val="맑은 고딕"/>
      </rPr>
      <t>좋아함</t>
    </r>
    <r>
      <rPr>
        <color theme="1"/>
        <family val="2"/>
        <sz val="11"/>
        <rFont val="Aptos"/>
      </rPr>
      <t xml:space="preserve">. </t>
    </r>
    <r>
      <rPr>
        <charset val="129"/>
        <color theme="1"/>
        <family val="3"/>
        <sz val="11"/>
        <rFont val="맑은 고딕"/>
      </rPr>
      <t>선장은</t>
    </r>
    <r>
      <rPr>
        <color theme="1"/>
        <family val="2"/>
        <sz val="11"/>
        <rFont val="Aptos"/>
      </rPr>
      <t xml:space="preserve"> </t>
    </r>
    <r>
      <rPr>
        <charset val="129"/>
        <color theme="1"/>
        <family val="3"/>
        <sz val="11"/>
        <rFont val="맑은 고딕"/>
      </rPr>
      <t>하지</t>
    </r>
    <r>
      <rPr>
        <color theme="1"/>
        <family val="2"/>
        <sz val="11"/>
        <rFont val="Aptos"/>
      </rPr>
      <t xml:space="preserve"> </t>
    </r>
    <r>
      <rPr>
        <charset val="129"/>
        <color theme="1"/>
        <family val="3"/>
        <sz val="11"/>
        <rFont val="맑은 고딕"/>
      </rPr>
      <t>않았고</t>
    </r>
    <r>
      <rPr>
        <color theme="1"/>
        <family val="2"/>
        <sz val="11"/>
        <rFont val="Aptos"/>
      </rPr>
      <t xml:space="preserve">, </t>
    </r>
    <r>
      <rPr>
        <charset val="129"/>
        <color theme="1"/>
        <family val="3"/>
        <sz val="11"/>
        <rFont val="맑은 고딕"/>
      </rPr>
      <t>일항사</t>
    </r>
    <r>
      <rPr>
        <color theme="1"/>
        <family val="2"/>
        <sz val="11"/>
        <rFont val="Aptos"/>
      </rPr>
      <t xml:space="preserve"> </t>
    </r>
    <r>
      <rPr>
        <charset val="129"/>
        <color theme="1"/>
        <family val="3"/>
        <sz val="11"/>
        <rFont val="맑은 고딕"/>
      </rPr>
      <t>까지</t>
    </r>
    <r>
      <rPr>
        <color theme="1"/>
        <family val="2"/>
        <sz val="11"/>
        <rFont val="Aptos"/>
      </rPr>
      <t xml:space="preserve"> </t>
    </r>
    <r>
      <rPr>
        <charset val="129"/>
        <color theme="1"/>
        <family val="3"/>
        <sz val="11"/>
        <rFont val="맑은 고딕"/>
      </rPr>
      <t>한</t>
    </r>
    <r>
      <rPr>
        <color theme="1"/>
        <family val="2"/>
        <sz val="11"/>
        <rFont val="Aptos"/>
      </rPr>
      <t xml:space="preserve"> </t>
    </r>
    <r>
      <rPr>
        <charset val="129"/>
        <color theme="1"/>
        <family val="3"/>
        <sz val="11"/>
        <rFont val="맑은 고딕"/>
      </rPr>
      <t>후</t>
    </r>
    <r>
      <rPr>
        <color theme="1"/>
        <family val="2"/>
        <sz val="11"/>
        <rFont val="Aptos"/>
      </rPr>
      <t xml:space="preserve"> cargo surveyor</t>
    </r>
    <r>
      <rPr>
        <charset val="129"/>
        <color theme="1"/>
        <family val="3"/>
        <sz val="11"/>
        <rFont val="맑은 고딕"/>
      </rPr>
      <t>생활을</t>
    </r>
    <r>
      <rPr>
        <color theme="1"/>
        <family val="2"/>
        <sz val="11"/>
        <rFont val="Aptos"/>
      </rPr>
      <t xml:space="preserve"> </t>
    </r>
    <r>
      <rPr>
        <charset val="129"/>
        <color theme="1"/>
        <family val="3"/>
        <sz val="11"/>
        <rFont val="맑은 고딕"/>
      </rPr>
      <t>좀</t>
    </r>
    <r>
      <rPr>
        <color theme="1"/>
        <family val="2"/>
        <sz val="11"/>
        <rFont val="Aptos"/>
      </rPr>
      <t xml:space="preserve"> </t>
    </r>
    <r>
      <rPr>
        <charset val="129"/>
        <color theme="1"/>
        <family val="3"/>
        <sz val="11"/>
        <rFont val="맑은 고딕"/>
      </rPr>
      <t>하였음</t>
    </r>
    <r>
      <rPr>
        <color theme="1"/>
        <family val="2"/>
        <sz val="11"/>
        <rFont val="Aptos"/>
      </rPr>
      <t>. Tanker</t>
    </r>
    <r>
      <rPr>
        <charset val="129"/>
        <color theme="1"/>
        <family val="3"/>
        <sz val="11"/>
        <rFont val="맑은 고딕"/>
      </rPr>
      <t>에</t>
    </r>
    <r>
      <rPr>
        <color theme="1"/>
        <family val="2"/>
        <sz val="11"/>
        <rFont val="Aptos"/>
      </rPr>
      <t xml:space="preserve"> </t>
    </r>
    <r>
      <rPr>
        <charset val="129"/>
        <color theme="1"/>
        <family val="3"/>
        <sz val="11"/>
        <rFont val="맑은 고딕"/>
      </rPr>
      <t>대하여</t>
    </r>
    <r>
      <rPr>
        <color theme="1"/>
        <family val="2"/>
        <sz val="11"/>
        <rFont val="Aptos"/>
      </rPr>
      <t xml:space="preserve"> </t>
    </r>
    <r>
      <rPr>
        <charset val="129"/>
        <color theme="1"/>
        <family val="3"/>
        <sz val="11"/>
        <rFont val="맑은 고딕"/>
      </rPr>
      <t>정통하지는</t>
    </r>
    <r>
      <rPr>
        <color theme="1"/>
        <family val="2"/>
        <sz val="11"/>
        <rFont val="Aptos"/>
      </rPr>
      <t xml:space="preserve"> </t>
    </r>
    <r>
      <rPr>
        <charset val="129"/>
        <color theme="1"/>
        <family val="3"/>
        <sz val="11"/>
        <rFont val="맑은 고딕"/>
      </rPr>
      <t>않음</t>
    </r>
    <r>
      <rPr>
        <color theme="1"/>
        <family val="2"/>
        <sz val="11"/>
        <rFont val="Aptos"/>
      </rPr>
      <t>.</t>
    </r>
  </si>
  <si>
    <t>Capt. Ma Qun Chao</t>
  </si>
  <si>
    <t xml:space="preserve">+86-21-6381-0077
+86-138-18817829</t>
  </si>
  <si>
    <t>Shell, Statoil</t>
  </si>
  <si>
    <r>
      <t>Capt. Ma</t>
    </r>
    <r>
      <rPr>
        <charset val="129"/>
        <color theme="1"/>
        <family val="3"/>
        <sz val="11"/>
        <rFont val="맑은 고딕"/>
      </rPr>
      <t>라고</t>
    </r>
    <r>
      <rPr>
        <color theme="1"/>
        <family val="2"/>
        <sz val="11"/>
        <rFont val="Aptos"/>
      </rPr>
      <t xml:space="preserve"> </t>
    </r>
    <r>
      <rPr>
        <charset val="129"/>
        <color theme="1"/>
        <family val="3"/>
        <sz val="11"/>
        <rFont val="맑은 고딕"/>
      </rPr>
      <t>부르던지</t>
    </r>
    <r>
      <rPr>
        <color theme="1"/>
        <family val="2"/>
        <sz val="11"/>
        <rFont val="Aptos"/>
      </rPr>
      <t xml:space="preserve">, </t>
    </r>
    <r>
      <rPr>
        <charset val="129"/>
        <color theme="1"/>
        <family val="3"/>
        <sz val="11"/>
        <rFont val="맑은 고딕"/>
      </rPr>
      <t>마</t>
    </r>
    <r>
      <rPr>
        <color theme="1"/>
        <family val="2"/>
        <sz val="11"/>
        <rFont val="Aptos"/>
      </rPr>
      <t xml:space="preserve"> </t>
    </r>
    <r>
      <rPr>
        <charset val="129"/>
        <color theme="1"/>
        <family val="3"/>
        <sz val="11"/>
        <rFont val="맑은 고딕"/>
      </rPr>
      <t>촨장</t>
    </r>
    <r>
      <rPr>
        <color theme="1"/>
        <family val="2"/>
        <sz val="11"/>
        <rFont val="Aptos"/>
      </rPr>
      <t>(</t>
    </r>
    <r>
      <rPr>
        <charset val="129"/>
        <color theme="1"/>
        <family val="3"/>
        <sz val="11"/>
        <rFont val="맑은 고딕"/>
      </rPr>
      <t>마</t>
    </r>
    <r>
      <rPr>
        <color theme="1"/>
        <family val="2"/>
        <sz val="11"/>
        <rFont val="Aptos"/>
      </rPr>
      <t xml:space="preserve"> </t>
    </r>
    <r>
      <rPr>
        <charset val="129"/>
        <color theme="1"/>
        <family val="3"/>
        <sz val="11"/>
        <rFont val="맑은 고딕"/>
      </rPr>
      <t>선장</t>
    </r>
    <r>
      <rPr>
        <color theme="1"/>
        <family val="2"/>
        <sz val="11"/>
        <rFont val="Aptos"/>
      </rPr>
      <t>)</t>
    </r>
    <r>
      <rPr>
        <charset val="129"/>
        <color theme="1"/>
        <family val="3"/>
        <sz val="11"/>
        <rFont val="맑은 고딕"/>
      </rPr>
      <t>으로</t>
    </r>
    <r>
      <rPr>
        <color theme="1"/>
        <family val="2"/>
        <sz val="11"/>
        <rFont val="Aptos"/>
      </rPr>
      <t xml:space="preserve"> </t>
    </r>
    <r>
      <rPr>
        <charset val="129"/>
        <color theme="1"/>
        <family val="3"/>
        <sz val="11"/>
        <rFont val="맑은 고딕"/>
      </rPr>
      <t>부르면</t>
    </r>
    <r>
      <rPr>
        <color theme="1"/>
        <family val="2"/>
        <sz val="11"/>
        <rFont val="Aptos"/>
      </rPr>
      <t xml:space="preserve"> </t>
    </r>
    <r>
      <rPr>
        <charset val="129"/>
        <color theme="1"/>
        <family val="3"/>
        <sz val="11"/>
        <rFont val="맑은 고딕"/>
      </rPr>
      <t>됨</t>
    </r>
    <r>
      <rPr>
        <color theme="1"/>
        <family val="2"/>
        <sz val="11"/>
        <rFont val="Aptos"/>
      </rPr>
      <t xml:space="preserve">. </t>
    </r>
    <r>
      <rPr>
        <charset val="129"/>
        <color theme="1"/>
        <family val="3"/>
        <sz val="11"/>
        <rFont val="맑은 고딕"/>
      </rPr>
      <t>성격은</t>
    </r>
    <r>
      <rPr>
        <color theme="1"/>
        <family val="2"/>
        <sz val="11"/>
        <rFont val="Aptos"/>
      </rPr>
      <t xml:space="preserve"> </t>
    </r>
    <r>
      <rPr>
        <charset val="129"/>
        <color theme="1"/>
        <family val="3"/>
        <sz val="11"/>
        <rFont val="맑은 고딕"/>
      </rPr>
      <t>아주</t>
    </r>
    <r>
      <rPr>
        <color theme="1"/>
        <family val="2"/>
        <sz val="11"/>
        <rFont val="Aptos"/>
      </rPr>
      <t xml:space="preserve"> </t>
    </r>
    <r>
      <rPr>
        <charset val="129"/>
        <color theme="1"/>
        <family val="3"/>
        <sz val="11"/>
        <rFont val="맑은 고딕"/>
      </rPr>
      <t>순함</t>
    </r>
    <r>
      <rPr>
        <color theme="1"/>
        <family val="2"/>
        <sz val="11"/>
        <rFont val="Aptos"/>
      </rPr>
      <t xml:space="preserve">. </t>
    </r>
    <r>
      <rPr>
        <charset val="129"/>
        <color theme="1"/>
        <family val="3"/>
        <sz val="11"/>
        <rFont val="맑은 고딕"/>
      </rPr>
      <t>식사요청은</t>
    </r>
    <r>
      <rPr>
        <color theme="1"/>
        <family val="2"/>
        <sz val="11"/>
        <rFont val="Aptos"/>
      </rPr>
      <t xml:space="preserve"> </t>
    </r>
    <r>
      <rPr>
        <charset val="129"/>
        <color theme="1"/>
        <family val="3"/>
        <sz val="11"/>
        <rFont val="맑은 고딕"/>
      </rPr>
      <t>거절함</t>
    </r>
    <r>
      <rPr>
        <color theme="1"/>
        <family val="2"/>
        <sz val="11"/>
        <rFont val="Aptos"/>
      </rPr>
      <t xml:space="preserve">. </t>
    </r>
    <r>
      <rPr>
        <charset val="129"/>
        <color theme="1"/>
        <family val="3"/>
        <sz val="11"/>
        <rFont val="맑은 고딕"/>
      </rPr>
      <t>고맙다고</t>
    </r>
    <r>
      <rPr>
        <color theme="1"/>
        <family val="2"/>
        <sz val="11"/>
        <rFont val="Aptos"/>
      </rPr>
      <t xml:space="preserve"> </t>
    </r>
    <r>
      <rPr>
        <charset val="129"/>
        <color theme="1"/>
        <family val="3"/>
        <sz val="11"/>
        <rFont val="맑은 고딕"/>
      </rPr>
      <t>해도</t>
    </r>
    <r>
      <rPr>
        <color theme="1"/>
        <family val="2"/>
        <sz val="11"/>
        <rFont val="Aptos"/>
      </rPr>
      <t xml:space="preserve"> </t>
    </r>
    <r>
      <rPr>
        <charset val="129"/>
        <color theme="1"/>
        <family val="3"/>
        <sz val="11"/>
        <rFont val="맑은 고딕"/>
      </rPr>
      <t>자신은</t>
    </r>
    <r>
      <rPr>
        <color theme="1"/>
        <family val="2"/>
        <sz val="11"/>
        <rFont val="Aptos"/>
      </rPr>
      <t xml:space="preserve"> </t>
    </r>
    <r>
      <rPr>
        <charset val="129"/>
        <color theme="1"/>
        <family val="3"/>
        <sz val="11"/>
        <rFont val="맑은 고딕"/>
      </rPr>
      <t>자신의</t>
    </r>
    <r>
      <rPr>
        <color theme="1"/>
        <family val="2"/>
        <sz val="11"/>
        <rFont val="Aptos"/>
      </rPr>
      <t xml:space="preserve"> </t>
    </r>
    <r>
      <rPr>
        <charset val="129"/>
        <color theme="1"/>
        <family val="3"/>
        <sz val="11"/>
        <rFont val="맑은 고딕"/>
      </rPr>
      <t>일을</t>
    </r>
    <r>
      <rPr>
        <color theme="1"/>
        <family val="2"/>
        <sz val="11"/>
        <rFont val="Aptos"/>
      </rPr>
      <t xml:space="preserve"> </t>
    </r>
    <r>
      <rPr>
        <charset val="129"/>
        <color theme="1"/>
        <family val="3"/>
        <sz val="11"/>
        <rFont val="맑은 고딕"/>
      </rPr>
      <t>하고</t>
    </r>
    <r>
      <rPr>
        <color theme="1"/>
        <family val="2"/>
        <sz val="11"/>
        <rFont val="Aptos"/>
      </rPr>
      <t xml:space="preserve"> </t>
    </r>
    <r>
      <rPr>
        <charset val="129"/>
        <color theme="1"/>
        <family val="3"/>
        <sz val="11"/>
        <rFont val="맑은 고딕"/>
      </rPr>
      <t>우리는</t>
    </r>
    <r>
      <rPr>
        <color theme="1"/>
        <family val="2"/>
        <sz val="11"/>
        <rFont val="Aptos"/>
      </rPr>
      <t xml:space="preserve"> </t>
    </r>
    <r>
      <rPr>
        <charset val="129"/>
        <color theme="1"/>
        <family val="3"/>
        <sz val="11"/>
        <rFont val="맑은 고딕"/>
      </rPr>
      <t>우리의</t>
    </r>
    <r>
      <rPr>
        <color theme="1"/>
        <family val="2"/>
        <sz val="11"/>
        <rFont val="Aptos"/>
      </rPr>
      <t xml:space="preserve"> </t>
    </r>
    <r>
      <rPr>
        <charset val="129"/>
        <color theme="1"/>
        <family val="3"/>
        <sz val="11"/>
        <rFont val="맑은 고딕"/>
      </rPr>
      <t>일을</t>
    </r>
    <r>
      <rPr>
        <color theme="1"/>
        <family val="2"/>
        <sz val="11"/>
        <rFont val="Aptos"/>
      </rPr>
      <t xml:space="preserve"> </t>
    </r>
    <r>
      <rPr>
        <charset val="129"/>
        <color theme="1"/>
        <family val="3"/>
        <sz val="11"/>
        <rFont val="맑은 고딕"/>
      </rPr>
      <t>하기</t>
    </r>
    <r>
      <rPr>
        <color theme="1"/>
        <family val="2"/>
        <sz val="11"/>
        <rFont val="Aptos"/>
      </rPr>
      <t xml:space="preserve"> </t>
    </r>
    <r>
      <rPr>
        <charset val="129"/>
        <color theme="1"/>
        <family val="3"/>
        <sz val="11"/>
        <rFont val="맑은 고딕"/>
      </rPr>
      <t>때문에</t>
    </r>
    <r>
      <rPr>
        <color theme="1"/>
        <family val="2"/>
        <sz val="11"/>
        <rFont val="Aptos"/>
      </rPr>
      <t xml:space="preserve"> </t>
    </r>
    <r>
      <rPr>
        <charset val="129"/>
        <color theme="1"/>
        <family val="3"/>
        <sz val="11"/>
        <rFont val="맑은 고딕"/>
      </rPr>
      <t>그런</t>
    </r>
    <r>
      <rPr>
        <color theme="1"/>
        <family val="2"/>
        <sz val="11"/>
        <rFont val="Aptos"/>
      </rPr>
      <t xml:space="preserve"> </t>
    </r>
    <r>
      <rPr>
        <charset val="129"/>
        <color theme="1"/>
        <family val="3"/>
        <sz val="11"/>
        <rFont val="맑은 고딕"/>
      </rPr>
      <t>인사가</t>
    </r>
    <r>
      <rPr>
        <color theme="1"/>
        <family val="2"/>
        <sz val="11"/>
        <rFont val="Aptos"/>
      </rPr>
      <t xml:space="preserve"> </t>
    </r>
    <r>
      <rPr>
        <charset val="129"/>
        <color theme="1"/>
        <family val="3"/>
        <sz val="11"/>
        <rFont val="맑은 고딕"/>
      </rPr>
      <t>필요</t>
    </r>
    <r>
      <rPr>
        <color theme="1"/>
        <family val="2"/>
        <sz val="11"/>
        <rFont val="Aptos"/>
      </rPr>
      <t xml:space="preserve"> </t>
    </r>
    <r>
      <rPr>
        <charset val="129"/>
        <color theme="1"/>
        <family val="3"/>
        <sz val="11"/>
        <rFont val="맑은 고딕"/>
      </rPr>
      <t>없다고</t>
    </r>
    <r>
      <rPr>
        <color theme="1"/>
        <family val="2"/>
        <sz val="11"/>
        <rFont val="Aptos"/>
      </rPr>
      <t xml:space="preserve"> </t>
    </r>
    <r>
      <rPr>
        <charset val="129"/>
        <color theme="1"/>
        <family val="3"/>
        <sz val="11"/>
        <rFont val="맑은 고딕"/>
      </rPr>
      <t>함</t>
    </r>
    <r>
      <rPr>
        <color theme="1"/>
        <family val="2"/>
        <sz val="11"/>
        <rFont val="Aptos"/>
      </rPr>
      <t xml:space="preserve">. </t>
    </r>
    <r>
      <rPr>
        <charset val="129"/>
        <color theme="1"/>
        <family val="3"/>
        <sz val="11"/>
        <rFont val="맑은 고딕"/>
      </rPr>
      <t>검사는</t>
    </r>
    <r>
      <rPr>
        <color theme="1"/>
        <family val="2"/>
        <sz val="11"/>
        <rFont val="Aptos"/>
      </rPr>
      <t xml:space="preserve"> </t>
    </r>
    <r>
      <rPr>
        <charset val="129"/>
        <color theme="1"/>
        <family val="3"/>
        <sz val="11"/>
        <rFont val="맑은 고딕"/>
      </rPr>
      <t>그다지</t>
    </r>
    <r>
      <rPr>
        <color theme="1"/>
        <family val="2"/>
        <sz val="11"/>
        <rFont val="Aptos"/>
      </rPr>
      <t xml:space="preserve"> </t>
    </r>
    <r>
      <rPr>
        <charset val="129"/>
        <color theme="1"/>
        <family val="3"/>
        <sz val="11"/>
        <rFont val="맑은 고딕"/>
      </rPr>
      <t>까다롭지</t>
    </r>
    <r>
      <rPr>
        <color theme="1"/>
        <family val="2"/>
        <sz val="11"/>
        <rFont val="Aptos"/>
      </rPr>
      <t xml:space="preserve"> </t>
    </r>
    <r>
      <rPr>
        <charset val="129"/>
        <color theme="1"/>
        <family val="3"/>
        <sz val="11"/>
        <rFont val="맑은 고딕"/>
      </rPr>
      <t>않음</t>
    </r>
    <r>
      <rPr>
        <color theme="1"/>
        <family val="2"/>
        <sz val="11"/>
        <rFont val="Aptos"/>
      </rPr>
      <t xml:space="preserve">. </t>
    </r>
    <r>
      <rPr>
        <charset val="129"/>
        <color theme="1"/>
        <family val="3"/>
        <sz val="11"/>
        <rFont val="맑은 고딕"/>
      </rPr>
      <t>선장</t>
    </r>
    <r>
      <rPr>
        <color theme="1"/>
        <family val="2"/>
        <sz val="11"/>
        <rFont val="Aptos"/>
      </rPr>
      <t xml:space="preserve"> </t>
    </r>
    <r>
      <rPr>
        <charset val="129"/>
        <color theme="1"/>
        <family val="3"/>
        <sz val="11"/>
        <rFont val="맑은 고딕"/>
      </rPr>
      <t>출신으로</t>
    </r>
    <r>
      <rPr>
        <color theme="1"/>
        <family val="2"/>
        <sz val="11"/>
        <rFont val="Aptos"/>
      </rPr>
      <t xml:space="preserve"> </t>
    </r>
    <r>
      <rPr>
        <charset val="129"/>
        <color theme="1"/>
        <family val="3"/>
        <sz val="11"/>
        <rFont val="맑은 고딕"/>
      </rPr>
      <t>선박에</t>
    </r>
    <r>
      <rPr>
        <color theme="1"/>
        <family val="2"/>
        <sz val="11"/>
        <rFont val="Aptos"/>
      </rPr>
      <t xml:space="preserve"> </t>
    </r>
    <r>
      <rPr>
        <charset val="129"/>
        <color theme="1"/>
        <family val="3"/>
        <sz val="11"/>
        <rFont val="맑은 고딕"/>
      </rPr>
      <t>대하여</t>
    </r>
    <r>
      <rPr>
        <color theme="1"/>
        <family val="2"/>
        <sz val="11"/>
        <rFont val="Aptos"/>
      </rPr>
      <t xml:space="preserve"> </t>
    </r>
    <r>
      <rPr>
        <charset val="129"/>
        <color theme="1"/>
        <family val="3"/>
        <sz val="11"/>
        <rFont val="맑은 고딕"/>
      </rPr>
      <t>비교적</t>
    </r>
    <r>
      <rPr>
        <color theme="1"/>
        <family val="2"/>
        <sz val="11"/>
        <rFont val="Aptos"/>
      </rPr>
      <t xml:space="preserve"> </t>
    </r>
    <r>
      <rPr>
        <charset val="129"/>
        <color theme="1"/>
        <family val="3"/>
        <sz val="11"/>
        <rFont val="맑은 고딕"/>
      </rPr>
      <t>잘</t>
    </r>
    <r>
      <rPr>
        <color theme="1"/>
        <family val="2"/>
        <sz val="11"/>
        <rFont val="Aptos"/>
      </rPr>
      <t xml:space="preserve"> </t>
    </r>
    <r>
      <rPr>
        <charset val="129"/>
        <color theme="1"/>
        <family val="3"/>
        <sz val="11"/>
        <rFont val="맑은 고딕"/>
      </rPr>
      <t>알고</t>
    </r>
    <r>
      <rPr>
        <color theme="1"/>
        <family val="2"/>
        <sz val="11"/>
        <rFont val="Aptos"/>
      </rPr>
      <t xml:space="preserve"> </t>
    </r>
    <r>
      <rPr>
        <charset val="129"/>
        <color theme="1"/>
        <family val="3"/>
        <sz val="11"/>
        <rFont val="맑은 고딕"/>
      </rPr>
      <t>있음</t>
    </r>
    <r>
      <rPr>
        <color theme="1"/>
        <family val="2"/>
        <sz val="11"/>
        <rFont val="Aptos"/>
      </rPr>
      <t>.</t>
    </r>
  </si>
  <si>
    <t>Tony Wang</t>
  </si>
  <si>
    <t>+86-134-1967-5257</t>
  </si>
  <si>
    <r>
      <t xml:space="preserve">Wuhan </t>
    </r>
    <r>
      <rPr>
        <charset val="129"/>
        <color theme="1"/>
        <family val="2"/>
        <sz val="11"/>
        <rFont val="맑은 고딕"/>
      </rPr>
      <t>출신</t>
    </r>
    <r>
      <rPr>
        <color theme="1"/>
        <family val="2"/>
        <sz val="11"/>
        <rFont val="Aptos"/>
      </rPr>
      <t>/</t>
    </r>
    <r>
      <rPr>
        <charset val="129"/>
        <color theme="1"/>
        <family val="2"/>
        <sz val="11"/>
        <rFont val="맑은 고딕"/>
      </rPr>
      <t>거주</t>
    </r>
    <r>
      <rPr>
        <color theme="1"/>
        <family val="2"/>
        <sz val="11"/>
        <rFont val="Aptos"/>
      </rPr>
      <t xml:space="preserve">, </t>
    </r>
    <r>
      <rPr>
        <charset val="129"/>
        <color theme="1"/>
        <family val="2"/>
        <sz val="11"/>
        <rFont val="맑은 고딕"/>
      </rPr>
      <t>약간의</t>
    </r>
    <r>
      <rPr>
        <color theme="1"/>
        <family val="2"/>
        <sz val="11"/>
        <rFont val="Aptos"/>
      </rPr>
      <t xml:space="preserve"> </t>
    </r>
    <r>
      <rPr>
        <charset val="129"/>
        <color theme="1"/>
        <family val="2"/>
        <sz val="11"/>
        <rFont val="맑은 고딕"/>
      </rPr>
      <t>술은</t>
    </r>
    <r>
      <rPr>
        <color theme="1"/>
        <family val="2"/>
        <sz val="11"/>
        <rFont val="Aptos"/>
      </rPr>
      <t xml:space="preserve"> </t>
    </r>
    <r>
      <rPr>
        <charset val="129"/>
        <color theme="1"/>
        <family val="2"/>
        <sz val="11"/>
        <rFont val="맑은 고딕"/>
      </rPr>
      <t>마심</t>
    </r>
    <r>
      <rPr>
        <color theme="1"/>
        <family val="2"/>
        <sz val="11"/>
        <rFont val="Aptos"/>
      </rPr>
      <t xml:space="preserve"> (30</t>
    </r>
    <r>
      <rPr>
        <charset val="129"/>
        <color theme="1"/>
        <family val="2"/>
        <sz val="11"/>
        <rFont val="맑은 고딕"/>
      </rPr>
      <t>도</t>
    </r>
    <r>
      <rPr>
        <color theme="1"/>
        <family val="2"/>
        <sz val="11"/>
        <rFont val="Aptos"/>
      </rPr>
      <t xml:space="preserve"> </t>
    </r>
    <r>
      <rPr>
        <charset val="129"/>
        <color theme="1"/>
        <family val="2"/>
        <sz val="11"/>
        <rFont val="맑은 고딕"/>
      </rPr>
      <t>전후</t>
    </r>
    <r>
      <rPr>
        <color theme="1"/>
        <family val="2"/>
        <sz val="11"/>
        <rFont val="Aptos"/>
      </rPr>
      <t>)</t>
    </r>
  </si>
  <si>
    <t>PMS Tokyo</t>
  </si>
  <si>
    <t xml:space="preserve">Capt. Savio Gomez </t>
  </si>
  <si>
    <t>sgomez@pac-marine.com</t>
  </si>
  <si>
    <r>
      <t>2009</t>
    </r>
    <r>
      <rPr>
        <charset val="129"/>
        <color theme="1"/>
        <family val="3"/>
        <sz val="11"/>
        <rFont val="맑은 고딕"/>
      </rPr>
      <t>년</t>
    </r>
    <r>
      <rPr>
        <color theme="1"/>
        <family val="2"/>
        <sz val="11"/>
        <rFont val="Aptos"/>
      </rPr>
      <t xml:space="preserve"> Tokyo </t>
    </r>
    <r>
      <rPr>
        <charset val="129"/>
        <color theme="1"/>
        <family val="3"/>
        <sz val="11"/>
        <rFont val="맑은 고딕"/>
      </rPr>
      <t>지점</t>
    </r>
    <r>
      <rPr>
        <color theme="1"/>
        <family val="2"/>
        <sz val="11"/>
        <rFont val="Aptos"/>
      </rPr>
      <t xml:space="preserve"> </t>
    </r>
    <r>
      <rPr>
        <charset val="129"/>
        <color theme="1"/>
        <family val="3"/>
        <sz val="11"/>
        <rFont val="맑은 고딕"/>
      </rPr>
      <t>설립하여</t>
    </r>
    <r>
      <rPr>
        <color theme="1"/>
        <family val="2"/>
        <sz val="11"/>
        <rFont val="Aptos"/>
      </rPr>
      <t xml:space="preserve"> </t>
    </r>
    <r>
      <rPr>
        <charset val="129"/>
        <color theme="1"/>
        <family val="3"/>
        <sz val="11"/>
        <rFont val="맑은 고딕"/>
      </rPr>
      <t>지점장</t>
    </r>
    <r>
      <rPr>
        <color theme="1"/>
        <family val="2"/>
        <sz val="11"/>
        <rFont val="Aptos"/>
      </rPr>
      <t xml:space="preserve">. </t>
    </r>
    <r>
      <rPr>
        <charset val="129"/>
        <color theme="1"/>
        <family val="3"/>
        <sz val="11"/>
        <rFont val="맑은 고딕"/>
      </rPr>
      <t>온화함</t>
    </r>
    <r>
      <rPr>
        <color theme="1"/>
        <family val="2"/>
        <sz val="11"/>
        <rFont val="Aptos"/>
      </rPr>
      <t xml:space="preserve">. </t>
    </r>
    <r>
      <rPr>
        <charset val="129"/>
        <color theme="1"/>
        <family val="3"/>
        <sz val="11"/>
        <rFont val="맑은 고딕"/>
      </rPr>
      <t>합리적</t>
    </r>
    <r>
      <rPr>
        <color theme="1"/>
        <family val="2"/>
        <sz val="11"/>
        <rFont val="Aptos"/>
      </rPr>
      <t xml:space="preserve"> </t>
    </r>
    <r>
      <rPr>
        <charset val="129"/>
        <color theme="1"/>
        <family val="3"/>
        <sz val="11"/>
        <rFont val="맑은 고딕"/>
      </rPr>
      <t>임</t>
    </r>
    <r>
      <rPr>
        <color theme="1"/>
        <family val="2"/>
        <sz val="11"/>
        <rFont val="Aptos"/>
      </rPr>
      <t xml:space="preserve">.
</t>
    </r>
    <r>
      <rPr>
        <charset val="129"/>
        <color theme="1"/>
        <family val="3"/>
        <sz val="11"/>
        <rFont val="맑은 고딕"/>
      </rPr>
      <t>인도인들이</t>
    </r>
    <r>
      <rPr>
        <color theme="1"/>
        <family val="2"/>
        <sz val="11"/>
        <rFont val="Aptos"/>
      </rPr>
      <t xml:space="preserve"> </t>
    </r>
    <r>
      <rPr>
        <charset val="129"/>
        <color theme="1"/>
        <family val="3"/>
        <sz val="11"/>
        <rFont val="맑은 고딕"/>
      </rPr>
      <t>깐깐하게</t>
    </r>
    <r>
      <rPr>
        <color theme="1"/>
        <family val="2"/>
        <sz val="11"/>
        <rFont val="Aptos"/>
      </rPr>
      <t xml:space="preserve"> </t>
    </r>
    <r>
      <rPr>
        <charset val="129"/>
        <color theme="1"/>
        <family val="3"/>
        <sz val="11"/>
        <rFont val="맑은 고딕"/>
      </rPr>
      <t>하는</t>
    </r>
    <r>
      <rPr>
        <color theme="1"/>
        <family val="2"/>
        <sz val="11"/>
        <rFont val="Aptos"/>
      </rPr>
      <t xml:space="preserve"> </t>
    </r>
    <r>
      <rPr>
        <charset val="129"/>
        <color theme="1"/>
        <family val="3"/>
        <sz val="11"/>
        <rFont val="맑은 고딕"/>
      </rPr>
      <t>부분에</t>
    </r>
    <r>
      <rPr>
        <color theme="1"/>
        <family val="2"/>
        <sz val="11"/>
        <rFont val="Aptos"/>
      </rPr>
      <t xml:space="preserve"> </t>
    </r>
    <r>
      <rPr>
        <charset val="129"/>
        <color theme="1"/>
        <family val="3"/>
        <sz val="11"/>
        <rFont val="맑은 고딕"/>
      </rPr>
      <t>대하여</t>
    </r>
    <r>
      <rPr>
        <color theme="1"/>
        <family val="2"/>
        <sz val="11"/>
        <rFont val="Aptos"/>
      </rPr>
      <t xml:space="preserve"> </t>
    </r>
    <r>
      <rPr>
        <charset val="129"/>
        <color theme="1"/>
        <family val="3"/>
        <sz val="11"/>
        <rFont val="맑은 고딕"/>
      </rPr>
      <t>자신도</t>
    </r>
    <r>
      <rPr>
        <color theme="1"/>
        <family val="2"/>
        <sz val="11"/>
        <rFont val="Aptos"/>
      </rPr>
      <t xml:space="preserve"> </t>
    </r>
    <r>
      <rPr>
        <charset val="129"/>
        <color theme="1"/>
        <family val="3"/>
        <sz val="11"/>
        <rFont val="맑은 고딕"/>
      </rPr>
      <t>인도인이지만</t>
    </r>
    <r>
      <rPr>
        <color theme="1"/>
        <family val="2"/>
        <sz val="11"/>
        <rFont val="Aptos"/>
      </rPr>
      <t xml:space="preserve"> </t>
    </r>
    <r>
      <rPr>
        <charset val="129"/>
        <color theme="1"/>
        <family val="3"/>
        <sz val="11"/>
        <rFont val="맑은 고딕"/>
      </rPr>
      <t>부정적인</t>
    </r>
    <r>
      <rPr>
        <color theme="1"/>
        <family val="2"/>
        <sz val="11"/>
        <rFont val="Aptos"/>
      </rPr>
      <t xml:space="preserve"> </t>
    </r>
    <r>
      <rPr>
        <charset val="129"/>
        <color theme="1"/>
        <family val="3"/>
        <sz val="11"/>
        <rFont val="맑은 고딕"/>
      </rPr>
      <t>생각을</t>
    </r>
    <r>
      <rPr>
        <color theme="1"/>
        <family val="2"/>
        <sz val="11"/>
        <rFont val="Aptos"/>
      </rPr>
      <t xml:space="preserve"> </t>
    </r>
    <r>
      <rPr>
        <charset val="129"/>
        <color theme="1"/>
        <family val="3"/>
        <sz val="11"/>
        <rFont val="맑은 고딕"/>
      </rPr>
      <t>가지고</t>
    </r>
    <r>
      <rPr>
        <color theme="1"/>
        <family val="2"/>
        <sz val="11"/>
        <rFont val="Aptos"/>
      </rPr>
      <t xml:space="preserve"> </t>
    </r>
    <r>
      <rPr>
        <charset val="129"/>
        <color theme="1"/>
        <family val="3"/>
        <sz val="11"/>
        <rFont val="맑은 고딕"/>
      </rPr>
      <t>있음</t>
    </r>
    <r>
      <rPr>
        <color theme="1"/>
        <family val="2"/>
        <sz val="11"/>
        <rFont val="Aptos"/>
      </rPr>
      <t>.</t>
    </r>
  </si>
  <si>
    <t xml:space="preserve">Shell 
HongKong Limited</t>
  </si>
  <si>
    <t>Richard Wilby</t>
  </si>
  <si>
    <t>852-9860-9909(Mobil)</t>
  </si>
  <si>
    <t xml:space="preserve">Richard.wilby@shell.com </t>
  </si>
  <si>
    <t>Shell Hong Kong Limited, Shell Building, Sai Tso Wan Road, Tsing Yi Island, New Territories, Hong Kong</t>
  </si>
  <si>
    <t>Showa Shell Sempaku K.K.</t>
  </si>
  <si>
    <t>Capt. M.I.Oshiro</t>
  </si>
  <si>
    <t>+81 3 5531 5812</t>
  </si>
  <si>
    <t>Showa Shell Sempaku K.K., Daiba Frontier Building 3-2, Daiba 2 chome, Minato-ku, Tokyo 135-8074, Japan</t>
  </si>
  <si>
    <t>Capt. T.Kobashi</t>
  </si>
  <si>
    <t>+81-3-5531-5812</t>
  </si>
  <si>
    <t>Inspection-1@showa-shell.co.jp</t>
  </si>
  <si>
    <r>
      <rPr>
        <charset val="129"/>
        <color theme="1"/>
        <family val="3"/>
        <sz val="11"/>
        <rFont val="맑은 고딕"/>
      </rPr>
      <t>실제로는</t>
    </r>
    <r>
      <rPr>
        <color theme="1"/>
        <family val="2"/>
        <sz val="11"/>
        <rFont val="Aptos"/>
      </rPr>
      <t xml:space="preserve"> </t>
    </r>
    <r>
      <rPr>
        <charset val="129"/>
        <color theme="1"/>
        <family val="3"/>
        <sz val="11"/>
        <rFont val="맑은 고딕"/>
      </rPr>
      <t>기관장</t>
    </r>
    <r>
      <rPr>
        <color theme="1"/>
        <family val="2"/>
        <sz val="11"/>
        <rFont val="Aptos"/>
      </rPr>
      <t xml:space="preserve"> </t>
    </r>
    <r>
      <rPr>
        <charset val="129"/>
        <color theme="1"/>
        <family val="3"/>
        <sz val="11"/>
        <rFont val="맑은 고딕"/>
      </rPr>
      <t>출신</t>
    </r>
    <r>
      <rPr>
        <color theme="1"/>
        <family val="2"/>
        <sz val="11"/>
        <rFont val="Aptos"/>
      </rPr>
      <t xml:space="preserve"> </t>
    </r>
    <r>
      <rPr>
        <charset val="129"/>
        <color theme="1"/>
        <family val="3"/>
        <sz val="11"/>
        <rFont val="맑은 고딕"/>
      </rPr>
      <t>임</t>
    </r>
    <r>
      <rPr>
        <color theme="1"/>
        <family val="2"/>
        <sz val="11"/>
        <rFont val="Aptos"/>
      </rPr>
      <t xml:space="preserve">. </t>
    </r>
    <r>
      <rPr>
        <charset val="129"/>
        <color theme="1"/>
        <family val="3"/>
        <sz val="11"/>
        <rFont val="맑은 고딕"/>
      </rPr>
      <t>검사시</t>
    </r>
    <r>
      <rPr>
        <color theme="1"/>
        <family val="2"/>
        <sz val="11"/>
        <rFont val="Aptos"/>
      </rPr>
      <t xml:space="preserve"> report </t>
    </r>
    <r>
      <rPr>
        <charset val="129"/>
        <color theme="1"/>
        <family val="3"/>
        <sz val="11"/>
        <rFont val="맑은 고딕"/>
      </rPr>
      <t>작성에</t>
    </r>
    <r>
      <rPr>
        <color theme="1"/>
        <family val="2"/>
        <sz val="11"/>
        <rFont val="Aptos"/>
      </rPr>
      <t xml:space="preserve"> </t>
    </r>
    <r>
      <rPr>
        <charset val="129"/>
        <color theme="1"/>
        <family val="3"/>
        <sz val="11"/>
        <rFont val="맑은 고딕"/>
      </rPr>
      <t>필요한</t>
    </r>
    <r>
      <rPr>
        <color theme="1"/>
        <family val="2"/>
        <sz val="11"/>
        <rFont val="Aptos"/>
      </rPr>
      <t xml:space="preserve"> data</t>
    </r>
    <r>
      <rPr>
        <charset val="129"/>
        <color theme="1"/>
        <family val="3"/>
        <sz val="11"/>
        <rFont val="맑은 고딕"/>
      </rPr>
      <t>만</t>
    </r>
    <r>
      <rPr>
        <color theme="1"/>
        <family val="2"/>
        <sz val="11"/>
        <rFont val="Aptos"/>
      </rPr>
      <t xml:space="preserve"> </t>
    </r>
    <r>
      <rPr>
        <charset val="129"/>
        <color theme="1"/>
        <family val="3"/>
        <sz val="11"/>
        <rFont val="맑은 고딕"/>
      </rPr>
      <t>미리</t>
    </r>
    <r>
      <rPr>
        <color theme="1"/>
        <family val="2"/>
        <sz val="11"/>
        <rFont val="Aptos"/>
      </rPr>
      <t xml:space="preserve"> </t>
    </r>
    <r>
      <rPr>
        <charset val="129"/>
        <color theme="1"/>
        <family val="3"/>
        <sz val="11"/>
        <rFont val="맑은 고딕"/>
      </rPr>
      <t>준비해</t>
    </r>
    <r>
      <rPr>
        <color theme="1"/>
        <family val="2"/>
        <sz val="11"/>
        <rFont val="Aptos"/>
      </rPr>
      <t xml:space="preserve"> </t>
    </r>
    <r>
      <rPr>
        <charset val="129"/>
        <color theme="1"/>
        <family val="3"/>
        <sz val="11"/>
        <rFont val="맑은 고딕"/>
      </rPr>
      <t>두면</t>
    </r>
    <r>
      <rPr>
        <color theme="1"/>
        <family val="2"/>
        <sz val="11"/>
        <rFont val="Aptos"/>
      </rPr>
      <t xml:space="preserve"> </t>
    </r>
    <r>
      <rPr>
        <charset val="129"/>
        <color theme="1"/>
        <family val="3"/>
        <sz val="11"/>
        <rFont val="맑은 고딕"/>
      </rPr>
      <t>검사는</t>
    </r>
    <r>
      <rPr>
        <color theme="1"/>
        <family val="2"/>
        <sz val="11"/>
        <rFont val="Aptos"/>
      </rPr>
      <t xml:space="preserve"> </t>
    </r>
    <r>
      <rPr>
        <charset val="129"/>
        <color theme="1"/>
        <family val="3"/>
        <sz val="11"/>
        <rFont val="맑은 고딕"/>
      </rPr>
      <t>빨리</t>
    </r>
    <r>
      <rPr>
        <color theme="1"/>
        <family val="2"/>
        <sz val="11"/>
        <rFont val="Aptos"/>
      </rPr>
      <t xml:space="preserve"> </t>
    </r>
    <r>
      <rPr>
        <charset val="129"/>
        <color theme="1"/>
        <family val="3"/>
        <sz val="11"/>
        <rFont val="맑은 고딕"/>
      </rPr>
      <t>진행</t>
    </r>
    <r>
      <rPr>
        <color theme="1"/>
        <family val="2"/>
        <sz val="11"/>
        <rFont val="Aptos"/>
      </rPr>
      <t xml:space="preserve"> </t>
    </r>
    <r>
      <rPr>
        <charset val="129"/>
        <color theme="1"/>
        <family val="3"/>
        <sz val="11"/>
        <rFont val="맑은 고딕"/>
      </rPr>
      <t>됨</t>
    </r>
    <r>
      <rPr>
        <color theme="1"/>
        <family val="2"/>
        <sz val="11"/>
        <rFont val="Aptos"/>
      </rPr>
      <t xml:space="preserve">. </t>
    </r>
    <r>
      <rPr>
        <charset val="129"/>
        <color theme="1"/>
        <family val="3"/>
        <sz val="11"/>
        <rFont val="맑은 고딕"/>
      </rPr>
      <t>필요한</t>
    </r>
    <r>
      <rPr>
        <color theme="1"/>
        <family val="2"/>
        <sz val="11"/>
        <rFont val="Aptos"/>
      </rPr>
      <t xml:space="preserve"> </t>
    </r>
    <r>
      <rPr>
        <charset val="129"/>
        <color theme="1"/>
        <family val="3"/>
        <sz val="11"/>
        <rFont val="맑은 고딕"/>
      </rPr>
      <t>모든</t>
    </r>
    <r>
      <rPr>
        <color theme="1"/>
        <family val="2"/>
        <sz val="11"/>
        <rFont val="Aptos"/>
      </rPr>
      <t xml:space="preserve"> </t>
    </r>
    <r>
      <rPr>
        <charset val="129"/>
        <color theme="1"/>
        <family val="3"/>
        <sz val="11"/>
        <rFont val="맑은 고딕"/>
      </rPr>
      <t>파일은</t>
    </r>
    <r>
      <rPr>
        <color theme="1"/>
        <family val="2"/>
        <sz val="11"/>
        <rFont val="Aptos"/>
      </rPr>
      <t xml:space="preserve"> </t>
    </r>
    <r>
      <rPr>
        <charset val="129"/>
        <color theme="1"/>
        <family val="3"/>
        <sz val="11"/>
        <rFont val="맑은 고딕"/>
      </rPr>
      <t>한</t>
    </r>
    <r>
      <rPr>
        <color theme="1"/>
        <family val="2"/>
        <sz val="11"/>
        <rFont val="Aptos"/>
      </rPr>
      <t xml:space="preserve"> </t>
    </r>
    <r>
      <rPr>
        <charset val="129"/>
        <color theme="1"/>
        <family val="3"/>
        <sz val="11"/>
        <rFont val="맑은 고딕"/>
      </rPr>
      <t>곳에</t>
    </r>
    <r>
      <rPr>
        <color theme="1"/>
        <family val="2"/>
        <sz val="11"/>
        <rFont val="Aptos"/>
      </rPr>
      <t xml:space="preserve"> </t>
    </r>
    <r>
      <rPr>
        <charset val="129"/>
        <color theme="1"/>
        <family val="3"/>
        <sz val="11"/>
        <rFont val="맑은 고딕"/>
      </rPr>
      <t>모아</t>
    </r>
    <r>
      <rPr>
        <color theme="1"/>
        <family val="2"/>
        <sz val="11"/>
        <rFont val="Aptos"/>
      </rPr>
      <t xml:space="preserve"> </t>
    </r>
    <r>
      <rPr>
        <charset val="129"/>
        <color theme="1"/>
        <family val="3"/>
        <sz val="11"/>
        <rFont val="맑은 고딕"/>
      </rPr>
      <t>둘</t>
    </r>
    <r>
      <rPr>
        <color theme="1"/>
        <family val="2"/>
        <sz val="11"/>
        <rFont val="Aptos"/>
      </rPr>
      <t xml:space="preserve"> </t>
    </r>
    <r>
      <rPr>
        <charset val="129"/>
        <color theme="1"/>
        <family val="3"/>
        <sz val="11"/>
        <rFont val="맑은 고딕"/>
      </rPr>
      <t>것</t>
    </r>
    <r>
      <rPr>
        <color theme="1"/>
        <family val="2"/>
        <sz val="11"/>
        <rFont val="Aptos"/>
      </rPr>
      <t xml:space="preserve">, </t>
    </r>
    <r>
      <rPr>
        <charset val="129"/>
        <color theme="1"/>
        <family val="3"/>
        <sz val="11"/>
        <rFont val="맑은 고딕"/>
      </rPr>
      <t>증서나</t>
    </r>
    <r>
      <rPr>
        <color theme="1"/>
        <family val="2"/>
        <sz val="11"/>
        <rFont val="Aptos"/>
      </rPr>
      <t xml:space="preserve"> </t>
    </r>
    <r>
      <rPr>
        <charset val="129"/>
        <color theme="1"/>
        <family val="3"/>
        <sz val="11"/>
        <rFont val="맑은 고딕"/>
      </rPr>
      <t>파일의</t>
    </r>
    <r>
      <rPr>
        <color theme="1"/>
        <family val="2"/>
        <sz val="11"/>
        <rFont val="Aptos"/>
      </rPr>
      <t xml:space="preserve"> </t>
    </r>
    <r>
      <rPr>
        <charset val="129"/>
        <color theme="1"/>
        <family val="3"/>
        <sz val="11"/>
        <rFont val="맑은 고딕"/>
      </rPr>
      <t>내용에</t>
    </r>
    <r>
      <rPr>
        <color theme="1"/>
        <family val="2"/>
        <sz val="11"/>
        <rFont val="Aptos"/>
      </rPr>
      <t xml:space="preserve"> </t>
    </r>
    <r>
      <rPr>
        <charset val="129"/>
        <color theme="1"/>
        <family val="3"/>
        <sz val="11"/>
        <rFont val="맑은 고딕"/>
      </rPr>
      <t>대하여</t>
    </r>
    <r>
      <rPr>
        <color theme="1"/>
        <family val="2"/>
        <sz val="11"/>
        <rFont val="Aptos"/>
      </rPr>
      <t xml:space="preserve"> </t>
    </r>
    <r>
      <rPr>
        <charset val="129"/>
        <color theme="1"/>
        <family val="3"/>
        <sz val="11"/>
        <rFont val="맑은 고딕"/>
      </rPr>
      <t>꼼꼼히</t>
    </r>
    <r>
      <rPr>
        <color theme="1"/>
        <family val="2"/>
        <sz val="11"/>
        <rFont val="Aptos"/>
      </rPr>
      <t xml:space="preserve"> </t>
    </r>
    <r>
      <rPr>
        <charset val="129"/>
        <color theme="1"/>
        <family val="3"/>
        <sz val="11"/>
        <rFont val="맑은 고딕"/>
      </rPr>
      <t>보지는</t>
    </r>
    <r>
      <rPr>
        <color theme="1"/>
        <family val="2"/>
        <sz val="11"/>
        <rFont val="Aptos"/>
      </rPr>
      <t xml:space="preserve"> </t>
    </r>
    <r>
      <rPr>
        <charset val="129"/>
        <color theme="1"/>
        <family val="3"/>
        <sz val="11"/>
        <rFont val="맑은 고딕"/>
      </rPr>
      <t>않음</t>
    </r>
    <r>
      <rPr>
        <color theme="1"/>
        <family val="2"/>
        <sz val="11"/>
        <rFont val="Aptos"/>
      </rPr>
      <t>. 8</t>
    </r>
    <r>
      <rPr>
        <charset val="129"/>
        <color theme="1"/>
        <family val="3"/>
        <sz val="11"/>
        <rFont val="맑은 고딕"/>
      </rPr>
      <t>시간</t>
    </r>
    <r>
      <rPr>
        <color theme="1"/>
        <family val="2"/>
        <sz val="11"/>
        <rFont val="Aptos"/>
      </rPr>
      <t xml:space="preserve"> </t>
    </r>
    <r>
      <rPr>
        <charset val="129"/>
        <color theme="1"/>
        <family val="3"/>
        <sz val="11"/>
        <rFont val="맑은 고딕"/>
      </rPr>
      <t>점검시간에</t>
    </r>
    <r>
      <rPr>
        <color theme="1"/>
        <family val="2"/>
        <sz val="11"/>
        <rFont val="Aptos"/>
      </rPr>
      <t xml:space="preserve"> </t>
    </r>
    <r>
      <rPr>
        <charset val="129"/>
        <color theme="1"/>
        <family val="3"/>
        <sz val="11"/>
        <rFont val="맑은 고딕"/>
      </rPr>
      <t>구애</t>
    </r>
    <r>
      <rPr>
        <color theme="1"/>
        <family val="2"/>
        <sz val="11"/>
        <rFont val="Aptos"/>
      </rPr>
      <t xml:space="preserve"> </t>
    </r>
    <r>
      <rPr>
        <charset val="129"/>
        <color theme="1"/>
        <family val="3"/>
        <sz val="11"/>
        <rFont val="맑은 고딕"/>
      </rPr>
      <t>받지</t>
    </r>
    <r>
      <rPr>
        <color theme="1"/>
        <family val="2"/>
        <sz val="11"/>
        <rFont val="Aptos"/>
      </rPr>
      <t xml:space="preserve"> </t>
    </r>
    <r>
      <rPr>
        <charset val="129"/>
        <color theme="1"/>
        <family val="3"/>
        <sz val="11"/>
        <rFont val="맑은 고딕"/>
      </rPr>
      <t>않음</t>
    </r>
    <r>
      <rPr>
        <color theme="1"/>
        <family val="2"/>
        <sz val="11"/>
        <rFont val="Aptos"/>
      </rPr>
      <t xml:space="preserve">. </t>
    </r>
    <r>
      <rPr>
        <charset val="129"/>
        <color theme="1"/>
        <family val="3"/>
        <sz val="11"/>
        <rFont val="맑은 고딕"/>
      </rPr>
      <t>가능한</t>
    </r>
    <r>
      <rPr>
        <color theme="1"/>
        <family val="2"/>
        <sz val="11"/>
        <rFont val="Aptos"/>
      </rPr>
      <t xml:space="preserve"> </t>
    </r>
    <r>
      <rPr>
        <charset val="129"/>
        <color theme="1"/>
        <family val="3"/>
        <sz val="11"/>
        <rFont val="맑은 고딕"/>
      </rPr>
      <t>한</t>
    </r>
    <r>
      <rPr>
        <color theme="1"/>
        <family val="2"/>
        <sz val="11"/>
        <rFont val="Aptos"/>
      </rPr>
      <t xml:space="preserve"> </t>
    </r>
    <r>
      <rPr>
        <charset val="129"/>
        <color theme="1"/>
        <family val="3"/>
        <sz val="11"/>
        <rFont val="맑은 고딕"/>
      </rPr>
      <t>빨리</t>
    </r>
    <r>
      <rPr>
        <color theme="1"/>
        <family val="2"/>
        <sz val="11"/>
        <rFont val="Aptos"/>
      </rPr>
      <t xml:space="preserve"> </t>
    </r>
    <r>
      <rPr>
        <charset val="129"/>
        <color theme="1"/>
        <family val="3"/>
        <sz val="11"/>
        <rFont val="맑은 고딕"/>
      </rPr>
      <t>진행하려고</t>
    </r>
    <r>
      <rPr>
        <color theme="1"/>
        <family val="2"/>
        <sz val="11"/>
        <rFont val="Aptos"/>
      </rPr>
      <t xml:space="preserve"> </t>
    </r>
    <r>
      <rPr>
        <charset val="129"/>
        <color theme="1"/>
        <family val="3"/>
        <sz val="11"/>
        <rFont val="맑은 고딕"/>
      </rPr>
      <t>함</t>
    </r>
    <r>
      <rPr>
        <color theme="1"/>
        <family val="2"/>
        <sz val="11"/>
        <rFont val="Aptos"/>
      </rPr>
      <t xml:space="preserve">. </t>
    </r>
    <r>
      <rPr>
        <charset val="129"/>
        <color theme="1"/>
        <family val="3"/>
        <sz val="11"/>
        <rFont val="맑은 고딕"/>
      </rPr>
      <t>지적</t>
    </r>
    <r>
      <rPr>
        <color theme="1"/>
        <family val="2"/>
        <sz val="11"/>
        <rFont val="Aptos"/>
      </rPr>
      <t xml:space="preserve"> </t>
    </r>
    <r>
      <rPr>
        <charset val="129"/>
        <color theme="1"/>
        <family val="3"/>
        <sz val="11"/>
        <rFont val="맑은 고딕"/>
      </rPr>
      <t>사항에</t>
    </r>
    <r>
      <rPr>
        <color theme="1"/>
        <family val="2"/>
        <sz val="11"/>
        <rFont val="Aptos"/>
      </rPr>
      <t xml:space="preserve"> </t>
    </r>
    <r>
      <rPr>
        <charset val="129"/>
        <color theme="1"/>
        <family val="3"/>
        <sz val="11"/>
        <rFont val="맑은 고딕"/>
      </rPr>
      <t>대하여</t>
    </r>
    <r>
      <rPr>
        <color theme="1"/>
        <family val="2"/>
        <sz val="11"/>
        <rFont val="Aptos"/>
      </rPr>
      <t xml:space="preserve"> </t>
    </r>
    <r>
      <rPr>
        <charset val="129"/>
        <color theme="1"/>
        <family val="3"/>
        <sz val="11"/>
        <rFont val="맑은 고딕"/>
      </rPr>
      <t>조정</t>
    </r>
    <r>
      <rPr>
        <color theme="1"/>
        <family val="2"/>
        <sz val="11"/>
        <rFont val="Aptos"/>
      </rPr>
      <t xml:space="preserve"> </t>
    </r>
    <r>
      <rPr>
        <charset val="129"/>
        <color theme="1"/>
        <family val="3"/>
        <sz val="11"/>
        <rFont val="맑은 고딕"/>
      </rPr>
      <t>가능</t>
    </r>
    <r>
      <rPr>
        <color theme="1"/>
        <family val="2"/>
        <sz val="11"/>
        <rFont val="Aptos"/>
      </rPr>
      <t xml:space="preserve"> </t>
    </r>
    <r>
      <rPr>
        <charset val="129"/>
        <color theme="1"/>
        <family val="3"/>
        <sz val="11"/>
        <rFont val="맑은 고딕"/>
      </rPr>
      <t>함</t>
    </r>
    <r>
      <rPr>
        <color theme="1"/>
        <family val="2"/>
        <sz val="11"/>
        <rFont val="Aptos"/>
      </rPr>
      <t>.</t>
    </r>
  </si>
  <si>
    <t>Jupiter Marine</t>
  </si>
  <si>
    <t>Capt. Francis Rodrigues</t>
  </si>
  <si>
    <t xml:space="preserve">+91 (22) 6794 7278
+91 (99) 3092 1424</t>
  </si>
  <si>
    <t xml:space="preserve">francis@jupitermarine.net
jupiter@jupitermarine.net</t>
  </si>
  <si>
    <r>
      <rPr>
        <charset val="129"/>
        <color theme="1"/>
        <family val="3"/>
        <sz val="11"/>
        <rFont val="맑은 고딕"/>
      </rPr>
      <t>인도</t>
    </r>
    <r>
      <rPr>
        <color theme="1"/>
        <family val="2"/>
        <sz val="11"/>
        <rFont val="Aptos"/>
      </rPr>
      <t>/</t>
    </r>
    <r>
      <rPr>
        <charset val="129"/>
        <color theme="1"/>
        <family val="3"/>
        <sz val="11"/>
        <rFont val="맑은 고딕"/>
      </rPr>
      <t>남아프리카</t>
    </r>
    <r>
      <rPr>
        <color theme="1"/>
        <family val="2"/>
        <sz val="11"/>
        <rFont val="Aptos"/>
      </rPr>
      <t xml:space="preserve"> TAM MAJOR INSPECTION </t>
    </r>
    <r>
      <rPr>
        <charset val="129"/>
        <color theme="1"/>
        <family val="3"/>
        <sz val="11"/>
        <rFont val="맑은 고딕"/>
      </rPr>
      <t>커버</t>
    </r>
  </si>
  <si>
    <r>
      <t xml:space="preserve">Ray Marine
6</t>
    </r>
    <r>
      <rPr>
        <charset val="129"/>
        <color theme="1"/>
        <family val="3"/>
        <sz val="11"/>
        <rFont val="맑은 고딕"/>
      </rPr>
      <t>명의</t>
    </r>
    <r>
      <rPr>
        <color theme="1"/>
        <family val="2"/>
        <sz val="11"/>
        <rFont val="Aptos"/>
      </rPr>
      <t xml:space="preserve"> inspector</t>
    </r>
    <r>
      <rPr>
        <charset val="129"/>
        <color theme="1"/>
        <family val="3"/>
        <sz val="11"/>
        <rFont val="맑은 고딕"/>
      </rPr>
      <t>중</t>
    </r>
    <r>
      <rPr>
        <color theme="1"/>
        <family val="2"/>
        <sz val="11"/>
        <rFont val="Aptos"/>
      </rPr>
      <t xml:space="preserve"> 3</t>
    </r>
    <r>
      <rPr>
        <charset val="129"/>
        <color theme="1"/>
        <family val="3"/>
        <sz val="11"/>
        <rFont val="맑은 고딕"/>
      </rPr>
      <t>명이</t>
    </r>
    <r>
      <rPr>
        <color theme="1"/>
        <family val="2"/>
        <sz val="11"/>
        <rFont val="Aptos"/>
      </rPr>
      <t xml:space="preserve"> Shell </t>
    </r>
    <r>
      <rPr>
        <charset val="129"/>
        <color theme="1"/>
        <family val="3"/>
        <sz val="11"/>
        <rFont val="맑은 고딕"/>
      </rPr>
      <t>담당</t>
    </r>
  </si>
  <si>
    <t xml:space="preserve">Capt. Qu Shen Sen
(Boss)</t>
  </si>
  <si>
    <t>86-135 7013 3136</t>
  </si>
  <si>
    <t>Shell, BHP</t>
  </si>
  <si>
    <t>qushensen@163.com</t>
  </si>
  <si>
    <r>
      <t>Shell</t>
    </r>
    <r>
      <rPr>
        <charset val="129"/>
        <color theme="1"/>
        <family val="2"/>
        <sz val="11"/>
        <rFont val="맑은 고딕"/>
      </rPr>
      <t>에</t>
    </r>
    <r>
      <rPr>
        <color theme="1"/>
        <family val="2"/>
        <sz val="11"/>
        <rFont val="Aptos"/>
      </rPr>
      <t xml:space="preserve"> </t>
    </r>
    <r>
      <rPr>
        <charset val="129"/>
        <color theme="1"/>
        <family val="2"/>
        <sz val="11"/>
        <rFont val="맑은 고딕"/>
      </rPr>
      <t>근무하다가</t>
    </r>
    <r>
      <rPr>
        <color theme="1"/>
        <family val="2"/>
        <sz val="11"/>
        <rFont val="Aptos"/>
      </rPr>
      <t xml:space="preserve"> </t>
    </r>
    <r>
      <rPr>
        <charset val="129"/>
        <color theme="1"/>
        <family val="2"/>
        <sz val="11"/>
        <rFont val="맑은 고딕"/>
      </rPr>
      <t>떨어져</t>
    </r>
    <r>
      <rPr>
        <color theme="1"/>
        <family val="2"/>
        <sz val="11"/>
        <rFont val="Aptos"/>
      </rPr>
      <t xml:space="preserve"> </t>
    </r>
    <r>
      <rPr>
        <charset val="129"/>
        <color theme="1"/>
        <family val="2"/>
        <sz val="11"/>
        <rFont val="맑은 고딕"/>
      </rPr>
      <t>나와</t>
    </r>
    <r>
      <rPr>
        <color theme="1"/>
        <family val="2"/>
        <sz val="11"/>
        <rFont val="Aptos"/>
      </rPr>
      <t xml:space="preserve"> </t>
    </r>
    <r>
      <rPr>
        <charset val="129"/>
        <color theme="1"/>
        <family val="2"/>
        <sz val="11"/>
        <rFont val="맑은 고딕"/>
      </rPr>
      <t>개업하여</t>
    </r>
    <r>
      <rPr>
        <color theme="1"/>
        <family val="2"/>
        <sz val="11"/>
        <rFont val="Aptos"/>
      </rPr>
      <t xml:space="preserve"> Vetting </t>
    </r>
    <r>
      <rPr>
        <charset val="129"/>
        <color theme="1"/>
        <family val="2"/>
        <sz val="11"/>
        <rFont val="맑은 고딕"/>
      </rPr>
      <t>만</t>
    </r>
    <r>
      <rPr>
        <color theme="1"/>
        <family val="2"/>
        <sz val="11"/>
        <rFont val="Aptos"/>
      </rPr>
      <t xml:space="preserve"> </t>
    </r>
    <r>
      <rPr>
        <charset val="129"/>
        <color theme="1"/>
        <family val="2"/>
        <sz val="11"/>
        <rFont val="맑은 고딕"/>
      </rPr>
      <t>하고</t>
    </r>
    <r>
      <rPr>
        <color theme="1"/>
        <family val="2"/>
        <sz val="11"/>
        <rFont val="Aptos"/>
      </rPr>
      <t xml:space="preserve"> </t>
    </r>
    <r>
      <rPr>
        <charset val="129"/>
        <color theme="1"/>
        <family val="2"/>
        <sz val="11"/>
        <rFont val="맑은 고딕"/>
      </rPr>
      <t>있음</t>
    </r>
    <r>
      <rPr>
        <color theme="1"/>
        <family val="2"/>
        <sz val="11"/>
        <rFont val="Aptos"/>
      </rPr>
      <t xml:space="preserve">.
Shell</t>
    </r>
    <r>
      <rPr>
        <charset val="129"/>
        <color theme="1"/>
        <family val="2"/>
        <sz val="11"/>
        <rFont val="맑은 고딕"/>
      </rPr>
      <t>에서</t>
    </r>
    <r>
      <rPr>
        <color theme="1"/>
        <family val="2"/>
        <sz val="11"/>
        <rFont val="Aptos"/>
      </rPr>
      <t xml:space="preserve"> </t>
    </r>
    <r>
      <rPr>
        <charset val="129"/>
        <color theme="1"/>
        <family val="2"/>
        <sz val="11"/>
        <rFont val="맑은 고딕"/>
      </rPr>
      <t>비교적</t>
    </r>
    <r>
      <rPr>
        <color theme="1"/>
        <family val="2"/>
        <sz val="11"/>
        <rFont val="Aptos"/>
      </rPr>
      <t xml:space="preserve"> </t>
    </r>
    <r>
      <rPr>
        <charset val="129"/>
        <color theme="1"/>
        <family val="2"/>
        <sz val="11"/>
        <rFont val="맑은 고딕"/>
      </rPr>
      <t>많은</t>
    </r>
    <r>
      <rPr>
        <color theme="1"/>
        <family val="2"/>
        <sz val="11"/>
        <rFont val="Aptos"/>
      </rPr>
      <t xml:space="preserve"> Order</t>
    </r>
    <r>
      <rPr>
        <charset val="129"/>
        <color theme="1"/>
        <family val="2"/>
        <sz val="11"/>
        <rFont val="맑은 고딕"/>
      </rPr>
      <t>를</t>
    </r>
    <r>
      <rPr>
        <color theme="1"/>
        <family val="2"/>
        <sz val="11"/>
        <rFont val="Aptos"/>
      </rPr>
      <t xml:space="preserve"> </t>
    </r>
    <r>
      <rPr>
        <charset val="129"/>
        <color theme="1"/>
        <family val="2"/>
        <sz val="11"/>
        <rFont val="맑은 고딕"/>
      </rPr>
      <t>주고</t>
    </r>
    <r>
      <rPr>
        <color theme="1"/>
        <family val="2"/>
        <sz val="11"/>
        <rFont val="Aptos"/>
      </rPr>
      <t xml:space="preserve"> </t>
    </r>
    <r>
      <rPr>
        <charset val="129"/>
        <color theme="1"/>
        <family val="2"/>
        <sz val="11"/>
        <rFont val="맑은 고딕"/>
      </rPr>
      <t>있으며</t>
    </r>
    <r>
      <rPr>
        <color theme="1"/>
        <family val="2"/>
        <sz val="11"/>
        <rFont val="Aptos"/>
      </rPr>
      <t xml:space="preserve">, </t>
    </r>
    <r>
      <rPr>
        <charset val="129"/>
        <color theme="1"/>
        <family val="2"/>
        <sz val="11"/>
        <rFont val="맑은 고딕"/>
      </rPr>
      <t>자신도</t>
    </r>
    <r>
      <rPr>
        <color theme="1"/>
        <family val="2"/>
        <sz val="11"/>
        <rFont val="Aptos"/>
      </rPr>
      <t xml:space="preserve"> </t>
    </r>
    <r>
      <rPr>
        <charset val="129"/>
        <color theme="1"/>
        <family val="2"/>
        <sz val="11"/>
        <rFont val="맑은 고딕"/>
      </rPr>
      <t>검사관으로</t>
    </r>
    <r>
      <rPr>
        <color theme="1"/>
        <family val="2"/>
        <sz val="11"/>
        <rFont val="Aptos"/>
      </rPr>
      <t xml:space="preserve"> </t>
    </r>
    <r>
      <rPr>
        <charset val="129"/>
        <color theme="1"/>
        <family val="2"/>
        <sz val="11"/>
        <rFont val="맑은 고딕"/>
      </rPr>
      <t>활동</t>
    </r>
    <r>
      <rPr>
        <color theme="1"/>
        <family val="2"/>
        <sz val="11"/>
        <rFont val="Aptos"/>
      </rPr>
      <t xml:space="preserve"> </t>
    </r>
    <r>
      <rPr>
        <charset val="129"/>
        <color theme="1"/>
        <family val="2"/>
        <sz val="11"/>
        <rFont val="맑은 고딕"/>
      </rPr>
      <t>중</t>
    </r>
    <r>
      <rPr>
        <color theme="1"/>
        <family val="2"/>
        <sz val="11"/>
        <rFont val="Aptos"/>
      </rPr>
      <t>.</t>
    </r>
  </si>
  <si>
    <t>Capt. Liu An Qing</t>
  </si>
  <si>
    <t>86-13801918387</t>
  </si>
  <si>
    <t>BHP</t>
  </si>
  <si>
    <t>Anq_liu@hotmail.com</t>
  </si>
  <si>
    <r>
      <rPr>
        <charset val="129"/>
        <color theme="1"/>
        <family val="3"/>
        <sz val="11"/>
        <rFont val="맑은 고딕"/>
      </rPr>
      <t>사무실은</t>
    </r>
    <r>
      <rPr>
        <color theme="1"/>
        <family val="2"/>
        <sz val="11"/>
        <rFont val="Aptos"/>
      </rPr>
      <t xml:space="preserve"> Guangzhou</t>
    </r>
    <r>
      <rPr>
        <charset val="129"/>
        <color theme="1"/>
        <family val="3"/>
        <sz val="11"/>
        <rFont val="맑은 고딕"/>
      </rPr>
      <t>에</t>
    </r>
    <r>
      <rPr>
        <color theme="1"/>
        <family val="2"/>
        <sz val="11"/>
        <rFont val="Aptos"/>
      </rPr>
      <t xml:space="preserve"> </t>
    </r>
    <r>
      <rPr>
        <charset val="129"/>
        <color theme="1"/>
        <family val="3"/>
        <sz val="11"/>
        <rFont val="맑은 고딕"/>
      </rPr>
      <t>있으나</t>
    </r>
    <r>
      <rPr>
        <color theme="1"/>
        <family val="2"/>
        <sz val="11"/>
        <rFont val="Aptos"/>
      </rPr>
      <t xml:space="preserve">, </t>
    </r>
    <r>
      <rPr>
        <charset val="129"/>
        <color theme="1"/>
        <family val="3"/>
        <sz val="11"/>
        <rFont val="맑은 고딕"/>
      </rPr>
      <t>거주는</t>
    </r>
    <r>
      <rPr>
        <color theme="1"/>
        <family val="2"/>
        <sz val="11"/>
        <rFont val="Aptos"/>
      </rPr>
      <t xml:space="preserve"> </t>
    </r>
    <r>
      <rPr>
        <charset val="129"/>
        <color theme="1"/>
        <family val="3"/>
        <sz val="11"/>
        <rFont val="맑은 고딕"/>
      </rPr>
      <t>상해에</t>
    </r>
    <r>
      <rPr>
        <color theme="1"/>
        <family val="2"/>
        <sz val="11"/>
        <rFont val="Aptos"/>
      </rPr>
      <t xml:space="preserve"> </t>
    </r>
    <r>
      <rPr>
        <charset val="129"/>
        <color theme="1"/>
        <family val="3"/>
        <sz val="11"/>
        <rFont val="맑은 고딕"/>
      </rPr>
      <t>하고</t>
    </r>
    <r>
      <rPr>
        <color theme="1"/>
        <family val="2"/>
        <sz val="11"/>
        <rFont val="Aptos"/>
      </rPr>
      <t xml:space="preserve"> </t>
    </r>
    <r>
      <rPr>
        <charset val="129"/>
        <color theme="1"/>
        <family val="3"/>
        <sz val="11"/>
        <rFont val="맑은 고딕"/>
      </rPr>
      <t>있음</t>
    </r>
    <r>
      <rPr>
        <color theme="1"/>
        <family val="2"/>
        <sz val="11"/>
        <rFont val="Aptos"/>
      </rPr>
      <t xml:space="preserve">. </t>
    </r>
    <r>
      <rPr>
        <charset val="129"/>
        <color theme="1"/>
        <family val="3"/>
        <sz val="11"/>
        <rFont val="맑은 고딕"/>
      </rPr>
      <t>성격은</t>
    </r>
    <r>
      <rPr>
        <color theme="1"/>
        <family val="2"/>
        <sz val="11"/>
        <rFont val="Aptos"/>
      </rPr>
      <t xml:space="preserve"> </t>
    </r>
    <r>
      <rPr>
        <charset val="129"/>
        <color theme="1"/>
        <family val="3"/>
        <sz val="11"/>
        <rFont val="맑은 고딕"/>
      </rPr>
      <t>온순</t>
    </r>
    <r>
      <rPr>
        <color theme="1"/>
        <family val="2"/>
        <sz val="11"/>
        <rFont val="Aptos"/>
      </rPr>
      <t xml:space="preserve"> </t>
    </r>
    <r>
      <rPr>
        <charset val="129"/>
        <color theme="1"/>
        <family val="3"/>
        <sz val="11"/>
        <rFont val="맑은 고딕"/>
      </rPr>
      <t>함</t>
    </r>
    <r>
      <rPr>
        <color theme="1"/>
        <family val="2"/>
        <sz val="11"/>
        <rFont val="Aptos"/>
      </rPr>
      <t xml:space="preserve">. </t>
    </r>
    <r>
      <rPr>
        <charset val="129"/>
        <color theme="1"/>
        <family val="3"/>
        <sz val="11"/>
        <rFont val="맑은 고딕"/>
      </rPr>
      <t>고집이</t>
    </r>
    <r>
      <rPr>
        <color theme="1"/>
        <family val="2"/>
        <sz val="11"/>
        <rFont val="Aptos"/>
      </rPr>
      <t xml:space="preserve"> </t>
    </r>
    <r>
      <rPr>
        <charset val="129"/>
        <color theme="1"/>
        <family val="3"/>
        <sz val="11"/>
        <rFont val="맑은 고딕"/>
      </rPr>
      <t>있음</t>
    </r>
    <r>
      <rPr>
        <color theme="1"/>
        <family val="2"/>
        <sz val="11"/>
        <rFont val="Aptos"/>
      </rPr>
      <t xml:space="preserve">. </t>
    </r>
    <r>
      <rPr>
        <charset val="129"/>
        <color theme="1"/>
        <family val="3"/>
        <sz val="11"/>
        <rFont val="맑은 고딕"/>
      </rPr>
      <t>서류</t>
    </r>
    <r>
      <rPr>
        <color theme="1"/>
        <family val="2"/>
        <sz val="11"/>
        <rFont val="Aptos"/>
      </rPr>
      <t xml:space="preserve"> </t>
    </r>
    <r>
      <rPr>
        <charset val="129"/>
        <color theme="1"/>
        <family val="3"/>
        <sz val="11"/>
        <rFont val="맑은 고딕"/>
      </rPr>
      <t>보는데</t>
    </r>
    <r>
      <rPr>
        <color theme="1"/>
        <family val="2"/>
        <sz val="11"/>
        <rFont val="Aptos"/>
      </rPr>
      <t xml:space="preserve"> </t>
    </r>
    <r>
      <rPr>
        <charset val="129"/>
        <color theme="1"/>
        <family val="3"/>
        <sz val="11"/>
        <rFont val="맑은 고딕"/>
      </rPr>
      <t>시간을</t>
    </r>
    <r>
      <rPr>
        <color theme="1"/>
        <family val="2"/>
        <sz val="11"/>
        <rFont val="Aptos"/>
      </rPr>
      <t xml:space="preserve"> </t>
    </r>
    <r>
      <rPr>
        <charset val="129"/>
        <color theme="1"/>
        <family val="3"/>
        <sz val="11"/>
        <rFont val="맑은 고딕"/>
      </rPr>
      <t>많이</t>
    </r>
    <r>
      <rPr>
        <color theme="1"/>
        <family val="2"/>
        <sz val="11"/>
        <rFont val="Aptos"/>
      </rPr>
      <t xml:space="preserve"> </t>
    </r>
    <r>
      <rPr>
        <charset val="129"/>
        <color theme="1"/>
        <family val="3"/>
        <sz val="11"/>
        <rFont val="맑은 고딕"/>
      </rPr>
      <t>소요</t>
    </r>
    <r>
      <rPr>
        <color theme="1"/>
        <family val="2"/>
        <sz val="11"/>
        <rFont val="Aptos"/>
      </rPr>
      <t xml:space="preserve"> </t>
    </r>
    <r>
      <rPr>
        <charset val="129"/>
        <color theme="1"/>
        <family val="3"/>
        <sz val="11"/>
        <rFont val="맑은 고딕"/>
      </rPr>
      <t>함</t>
    </r>
    <r>
      <rPr>
        <color theme="1"/>
        <family val="2"/>
        <sz val="11"/>
        <rFont val="Aptos"/>
      </rPr>
      <t>. VIQ</t>
    </r>
    <r>
      <rPr>
        <charset val="129"/>
        <color theme="1"/>
        <family val="3"/>
        <sz val="11"/>
        <rFont val="맑은 고딕"/>
      </rPr>
      <t>의</t>
    </r>
    <r>
      <rPr>
        <color theme="1"/>
        <family val="2"/>
        <sz val="11"/>
        <rFont val="Aptos"/>
      </rPr>
      <t xml:space="preserve"> </t>
    </r>
    <r>
      <rPr>
        <charset val="129"/>
        <color theme="1"/>
        <family val="3"/>
        <sz val="11"/>
        <rFont val="맑은 고딕"/>
      </rPr>
      <t>문구</t>
    </r>
    <r>
      <rPr>
        <color theme="1"/>
        <family val="2"/>
        <sz val="11"/>
        <rFont val="Aptos"/>
      </rPr>
      <t xml:space="preserve"> </t>
    </r>
    <r>
      <rPr>
        <charset val="129"/>
        <color theme="1"/>
        <family val="3"/>
        <sz val="11"/>
        <rFont val="맑은 고딕"/>
      </rPr>
      <t>하나하나에</t>
    </r>
    <r>
      <rPr>
        <color theme="1"/>
        <family val="2"/>
        <sz val="11"/>
        <rFont val="Aptos"/>
      </rPr>
      <t xml:space="preserve"> </t>
    </r>
    <r>
      <rPr>
        <charset val="129"/>
        <color theme="1"/>
        <family val="3"/>
        <sz val="11"/>
        <rFont val="맑은 고딕"/>
      </rPr>
      <t>신경을</t>
    </r>
    <r>
      <rPr>
        <color theme="1"/>
        <family val="2"/>
        <sz val="11"/>
        <rFont val="Aptos"/>
      </rPr>
      <t xml:space="preserve"> </t>
    </r>
    <r>
      <rPr>
        <charset val="129"/>
        <color theme="1"/>
        <family val="3"/>
        <sz val="11"/>
        <rFont val="맑은 고딕"/>
      </rPr>
      <t>씀</t>
    </r>
    <r>
      <rPr>
        <color theme="1"/>
        <family val="2"/>
        <sz val="11"/>
        <rFont val="Aptos"/>
      </rPr>
      <t>. Close meeting</t>
    </r>
    <r>
      <rPr>
        <charset val="129"/>
        <color theme="1"/>
        <family val="3"/>
        <sz val="11"/>
        <rFont val="맑은 고딕"/>
      </rPr>
      <t>시</t>
    </r>
    <r>
      <rPr>
        <color theme="1"/>
        <family val="2"/>
        <sz val="11"/>
        <rFont val="Aptos"/>
      </rPr>
      <t xml:space="preserve"> </t>
    </r>
    <r>
      <rPr>
        <charset val="129"/>
        <color theme="1"/>
        <family val="3"/>
        <sz val="11"/>
        <rFont val="맑은 고딕"/>
      </rPr>
      <t>협상이</t>
    </r>
    <r>
      <rPr>
        <color theme="1"/>
        <family val="2"/>
        <sz val="11"/>
        <rFont val="Aptos"/>
      </rPr>
      <t xml:space="preserve"> </t>
    </r>
    <r>
      <rPr>
        <charset val="129"/>
        <color theme="1"/>
        <family val="3"/>
        <sz val="11"/>
        <rFont val="맑은 고딕"/>
      </rPr>
      <t>잘</t>
    </r>
    <r>
      <rPr>
        <color theme="1"/>
        <family val="2"/>
        <sz val="11"/>
        <rFont val="Aptos"/>
      </rPr>
      <t xml:space="preserve"> </t>
    </r>
    <r>
      <rPr>
        <charset val="129"/>
        <color theme="1"/>
        <family val="3"/>
        <sz val="11"/>
        <rFont val="맑은 고딕"/>
      </rPr>
      <t>안됨</t>
    </r>
    <r>
      <rPr>
        <color theme="1"/>
        <family val="2"/>
        <sz val="11"/>
        <rFont val="Aptos"/>
      </rPr>
      <t xml:space="preserve">. </t>
    </r>
    <r>
      <rPr>
        <charset val="129"/>
        <color theme="1"/>
        <family val="3"/>
        <sz val="11"/>
        <rFont val="맑은 고딕"/>
      </rPr>
      <t>만민은</t>
    </r>
    <r>
      <rPr>
        <color theme="1"/>
        <family val="2"/>
        <sz val="11"/>
        <rFont val="Aptos"/>
      </rPr>
      <t xml:space="preserve"> </t>
    </r>
    <r>
      <rPr>
        <charset val="129"/>
        <color theme="1"/>
        <family val="3"/>
        <sz val="11"/>
        <rFont val="맑은 고딕"/>
      </rPr>
      <t>평등해야</t>
    </r>
    <r>
      <rPr>
        <color theme="1"/>
        <family val="2"/>
        <sz val="11"/>
        <rFont val="Aptos"/>
      </rPr>
      <t xml:space="preserve"> </t>
    </r>
    <r>
      <rPr>
        <charset val="129"/>
        <color theme="1"/>
        <family val="3"/>
        <sz val="11"/>
        <rFont val="맑은 고딕"/>
      </rPr>
      <t>하는데</t>
    </r>
    <r>
      <rPr>
        <color theme="1"/>
        <family val="2"/>
        <sz val="11"/>
        <rFont val="Aptos"/>
      </rPr>
      <t xml:space="preserve">.. </t>
    </r>
    <r>
      <rPr>
        <charset val="129"/>
        <color theme="1"/>
        <family val="3"/>
        <sz val="11"/>
        <rFont val="맑은 고딕"/>
      </rPr>
      <t>그렇지</t>
    </r>
    <r>
      <rPr>
        <color theme="1"/>
        <family val="2"/>
        <sz val="11"/>
        <rFont val="Aptos"/>
      </rPr>
      <t xml:space="preserve"> </t>
    </r>
    <r>
      <rPr>
        <charset val="129"/>
        <color theme="1"/>
        <family val="3"/>
        <sz val="11"/>
        <rFont val="맑은 고딕"/>
      </rPr>
      <t>못한</t>
    </r>
    <r>
      <rPr>
        <color theme="1"/>
        <family val="2"/>
        <sz val="11"/>
        <rFont val="Aptos"/>
      </rPr>
      <t xml:space="preserve"> </t>
    </r>
    <r>
      <rPr>
        <charset val="129"/>
        <color theme="1"/>
        <family val="3"/>
        <sz val="11"/>
        <rFont val="맑은 고딕"/>
      </rPr>
      <t>부분에</t>
    </r>
    <r>
      <rPr>
        <color theme="1"/>
        <family val="2"/>
        <sz val="11"/>
        <rFont val="Aptos"/>
      </rPr>
      <t xml:space="preserve"> </t>
    </r>
    <r>
      <rPr>
        <charset val="129"/>
        <color theme="1"/>
        <family val="3"/>
        <sz val="11"/>
        <rFont val="맑은 고딕"/>
      </rPr>
      <t>대하여</t>
    </r>
    <r>
      <rPr>
        <color theme="1"/>
        <family val="2"/>
        <sz val="11"/>
        <rFont val="Aptos"/>
      </rPr>
      <t xml:space="preserve"> </t>
    </r>
    <r>
      <rPr>
        <charset val="129"/>
        <color theme="1"/>
        <family val="3"/>
        <sz val="11"/>
        <rFont val="맑은 고딕"/>
      </rPr>
      <t>불만이</t>
    </r>
    <r>
      <rPr>
        <color theme="1"/>
        <family val="2"/>
        <sz val="11"/>
        <rFont val="Aptos"/>
      </rPr>
      <t xml:space="preserve"> </t>
    </r>
    <r>
      <rPr>
        <charset val="129"/>
        <color theme="1"/>
        <family val="3"/>
        <sz val="11"/>
        <rFont val="맑은 고딕"/>
      </rPr>
      <t>많음</t>
    </r>
    <r>
      <rPr>
        <color theme="1"/>
        <family val="2"/>
        <sz val="11"/>
        <rFont val="Aptos"/>
      </rPr>
      <t xml:space="preserve">. </t>
    </r>
    <r>
      <rPr>
        <charset val="129"/>
        <color theme="1"/>
        <family val="3"/>
        <sz val="11"/>
        <rFont val="맑은 고딕"/>
      </rPr>
      <t>특히</t>
    </r>
    <r>
      <rPr>
        <color theme="1"/>
        <family val="2"/>
        <sz val="11"/>
        <rFont val="Aptos"/>
      </rPr>
      <t xml:space="preserve">, </t>
    </r>
    <r>
      <rPr>
        <charset val="129"/>
        <color theme="1"/>
        <family val="3"/>
        <sz val="11"/>
        <rFont val="맑은 고딕"/>
      </rPr>
      <t>중국</t>
    </r>
    <r>
      <rPr>
        <color theme="1"/>
        <family val="2"/>
        <sz val="11"/>
        <rFont val="Aptos"/>
      </rPr>
      <t xml:space="preserve"> </t>
    </r>
    <r>
      <rPr>
        <charset val="129"/>
        <color theme="1"/>
        <family val="3"/>
        <sz val="11"/>
        <rFont val="맑은 고딕"/>
      </rPr>
      <t>정부</t>
    </r>
    <r>
      <rPr>
        <color theme="1"/>
        <family val="2"/>
        <sz val="11"/>
        <rFont val="Aptos"/>
      </rPr>
      <t xml:space="preserve"> </t>
    </r>
    <r>
      <rPr>
        <charset val="129"/>
        <color theme="1"/>
        <family val="3"/>
        <sz val="11"/>
        <rFont val="맑은 고딕"/>
      </rPr>
      <t>관리의</t>
    </r>
    <r>
      <rPr>
        <color theme="1"/>
        <family val="2"/>
        <sz val="11"/>
        <rFont val="Aptos"/>
      </rPr>
      <t xml:space="preserve"> </t>
    </r>
    <r>
      <rPr>
        <charset val="129"/>
        <color theme="1"/>
        <family val="3"/>
        <sz val="11"/>
        <rFont val="맑은 고딕"/>
      </rPr>
      <t>불공평한</t>
    </r>
    <r>
      <rPr>
        <color theme="1"/>
        <family val="2"/>
        <sz val="11"/>
        <rFont val="Aptos"/>
      </rPr>
      <t xml:space="preserve"> </t>
    </r>
    <r>
      <rPr>
        <charset val="129"/>
        <color theme="1"/>
        <family val="3"/>
        <sz val="11"/>
        <rFont val="맑은 고딕"/>
      </rPr>
      <t>부분에</t>
    </r>
    <r>
      <rPr>
        <color theme="1"/>
        <family val="2"/>
        <sz val="11"/>
        <rFont val="Aptos"/>
      </rPr>
      <t xml:space="preserve"> </t>
    </r>
    <r>
      <rPr>
        <charset val="129"/>
        <color theme="1"/>
        <family val="3"/>
        <sz val="11"/>
        <rFont val="맑은 고딕"/>
      </rPr>
      <t>대하여</t>
    </r>
    <r>
      <rPr>
        <color theme="1"/>
        <family val="2"/>
        <sz val="11"/>
        <rFont val="Aptos"/>
      </rPr>
      <t xml:space="preserve"> </t>
    </r>
    <r>
      <rPr>
        <charset val="129"/>
        <color theme="1"/>
        <family val="3"/>
        <sz val="11"/>
        <rFont val="맑은 고딕"/>
      </rPr>
      <t>불만이</t>
    </r>
    <r>
      <rPr>
        <color theme="1"/>
        <family val="2"/>
        <sz val="11"/>
        <rFont val="Aptos"/>
      </rPr>
      <t xml:space="preserve"> </t>
    </r>
    <r>
      <rPr>
        <charset val="129"/>
        <color theme="1"/>
        <family val="3"/>
        <sz val="11"/>
        <rFont val="맑은 고딕"/>
      </rPr>
      <t>많음</t>
    </r>
    <r>
      <rPr>
        <color theme="1"/>
        <family val="2"/>
        <sz val="11"/>
        <rFont val="Aptos"/>
      </rPr>
      <t xml:space="preserve">. </t>
    </r>
    <r>
      <rPr>
        <charset val="129"/>
        <color theme="1"/>
        <family val="3"/>
        <sz val="11"/>
        <rFont val="맑은 고딕"/>
      </rPr>
      <t>그래서</t>
    </r>
    <r>
      <rPr>
        <color theme="1"/>
        <family val="2"/>
        <sz val="11"/>
        <rFont val="Aptos"/>
      </rPr>
      <t xml:space="preserve"> </t>
    </r>
    <r>
      <rPr>
        <charset val="129"/>
        <color theme="1"/>
        <family val="3"/>
        <sz val="11"/>
        <rFont val="맑은 고딕"/>
      </rPr>
      <t>자신이</t>
    </r>
    <r>
      <rPr>
        <color theme="1"/>
        <family val="2"/>
        <sz val="11"/>
        <rFont val="Aptos"/>
      </rPr>
      <t xml:space="preserve"> </t>
    </r>
    <r>
      <rPr>
        <charset val="129"/>
        <color theme="1"/>
        <family val="3"/>
        <sz val="11"/>
        <rFont val="맑은 고딕"/>
      </rPr>
      <t>지적한</t>
    </r>
    <r>
      <rPr>
        <color theme="1"/>
        <family val="2"/>
        <sz val="11"/>
        <rFont val="Aptos"/>
      </rPr>
      <t xml:space="preserve"> </t>
    </r>
    <r>
      <rPr>
        <charset val="129"/>
        <color theme="1"/>
        <family val="3"/>
        <sz val="11"/>
        <rFont val="맑은 고딕"/>
      </rPr>
      <t>부분에</t>
    </r>
    <r>
      <rPr>
        <color theme="1"/>
        <family val="2"/>
        <sz val="11"/>
        <rFont val="Aptos"/>
      </rPr>
      <t xml:space="preserve"> </t>
    </r>
    <r>
      <rPr>
        <charset val="129"/>
        <color theme="1"/>
        <family val="3"/>
        <sz val="11"/>
        <rFont val="맑은 고딕"/>
      </rPr>
      <t>대하여</t>
    </r>
    <r>
      <rPr>
        <color theme="1"/>
        <family val="2"/>
        <sz val="11"/>
        <rFont val="Aptos"/>
      </rPr>
      <t xml:space="preserve"> </t>
    </r>
    <r>
      <rPr>
        <charset val="129"/>
        <color theme="1"/>
        <family val="3"/>
        <sz val="11"/>
        <rFont val="맑은 고딕"/>
      </rPr>
      <t>어떤</t>
    </r>
    <r>
      <rPr>
        <color theme="1"/>
        <family val="2"/>
        <sz val="11"/>
        <rFont val="Aptos"/>
      </rPr>
      <t xml:space="preserve"> </t>
    </r>
    <r>
      <rPr>
        <charset val="129"/>
        <color theme="1"/>
        <family val="3"/>
        <sz val="11"/>
        <rFont val="맑은 고딕"/>
      </rPr>
      <t>선박은</t>
    </r>
    <r>
      <rPr>
        <color theme="1"/>
        <family val="2"/>
        <sz val="11"/>
        <rFont val="Aptos"/>
      </rPr>
      <t xml:space="preserve"> </t>
    </r>
    <r>
      <rPr>
        <charset val="129"/>
        <color theme="1"/>
        <family val="3"/>
        <sz val="11"/>
        <rFont val="맑은 고딕"/>
      </rPr>
      <t>봐주고</t>
    </r>
    <r>
      <rPr>
        <color theme="1"/>
        <family val="2"/>
        <sz val="11"/>
        <rFont val="Aptos"/>
      </rPr>
      <t xml:space="preserve"> </t>
    </r>
    <r>
      <rPr>
        <charset val="129"/>
        <color theme="1"/>
        <family val="3"/>
        <sz val="11"/>
        <rFont val="맑은 고딕"/>
      </rPr>
      <t>어떤</t>
    </r>
    <r>
      <rPr>
        <color theme="1"/>
        <family val="2"/>
        <sz val="11"/>
        <rFont val="Aptos"/>
      </rPr>
      <t xml:space="preserve"> </t>
    </r>
    <r>
      <rPr>
        <charset val="129"/>
        <color theme="1"/>
        <family val="3"/>
        <sz val="11"/>
        <rFont val="맑은 고딕"/>
      </rPr>
      <t>선박은</t>
    </r>
    <r>
      <rPr>
        <color theme="1"/>
        <family val="2"/>
        <sz val="11"/>
        <rFont val="Aptos"/>
      </rPr>
      <t xml:space="preserve"> </t>
    </r>
    <r>
      <rPr>
        <charset val="129"/>
        <color theme="1"/>
        <family val="3"/>
        <sz val="11"/>
        <rFont val="맑은 고딕"/>
      </rPr>
      <t>봐주지</t>
    </r>
    <r>
      <rPr>
        <color theme="1"/>
        <family val="2"/>
        <sz val="11"/>
        <rFont val="Aptos"/>
      </rPr>
      <t xml:space="preserve"> </t>
    </r>
    <r>
      <rPr>
        <charset val="129"/>
        <color theme="1"/>
        <family val="3"/>
        <sz val="11"/>
        <rFont val="맑은 고딕"/>
      </rPr>
      <t>않으면</t>
    </r>
    <r>
      <rPr>
        <color theme="1"/>
        <family val="2"/>
        <sz val="11"/>
        <rFont val="Aptos"/>
      </rPr>
      <t xml:space="preserve"> </t>
    </r>
    <r>
      <rPr>
        <charset val="129"/>
        <color theme="1"/>
        <family val="3"/>
        <sz val="11"/>
        <rFont val="맑은 고딕"/>
      </rPr>
      <t>불공평하다고</t>
    </r>
    <r>
      <rPr>
        <color theme="1"/>
        <family val="2"/>
        <sz val="11"/>
        <rFont val="Aptos"/>
      </rPr>
      <t xml:space="preserve"> </t>
    </r>
    <r>
      <rPr>
        <charset val="129"/>
        <color theme="1"/>
        <family val="3"/>
        <sz val="11"/>
        <rFont val="맑은 고딕"/>
      </rPr>
      <t>생각</t>
    </r>
    <r>
      <rPr>
        <color theme="1"/>
        <family val="2"/>
        <sz val="11"/>
        <rFont val="Aptos"/>
      </rPr>
      <t xml:space="preserve"> </t>
    </r>
    <r>
      <rPr>
        <charset val="129"/>
        <color theme="1"/>
        <family val="3"/>
        <sz val="11"/>
        <rFont val="맑은 고딕"/>
      </rPr>
      <t>함</t>
    </r>
    <r>
      <rPr>
        <color theme="1"/>
        <family val="2"/>
        <sz val="11"/>
        <rFont val="Aptos"/>
      </rPr>
      <t>.</t>
    </r>
  </si>
  <si>
    <t>Capt. Zhang Wieyi</t>
  </si>
  <si>
    <r>
      <t>71</t>
    </r>
    <r>
      <rPr>
        <charset val="129"/>
        <color theme="1"/>
        <family val="3"/>
        <sz val="11"/>
        <rFont val="맑은 고딕"/>
      </rPr>
      <t>년생</t>
    </r>
    <r>
      <rPr>
        <color theme="1"/>
        <family val="2"/>
        <sz val="11"/>
        <rFont val="Aptos"/>
      </rPr>
      <t xml:space="preserve">, </t>
    </r>
    <r>
      <rPr>
        <charset val="129"/>
        <color theme="1"/>
        <family val="3"/>
        <sz val="11"/>
        <rFont val="맑은 고딕"/>
      </rPr>
      <t>대련</t>
    </r>
    <r>
      <rPr>
        <color theme="1"/>
        <family val="2"/>
        <sz val="11"/>
        <rFont val="Aptos"/>
      </rPr>
      <t xml:space="preserve"> </t>
    </r>
    <r>
      <rPr>
        <charset val="129"/>
        <color theme="1"/>
        <family val="3"/>
        <sz val="11"/>
        <rFont val="맑은 고딕"/>
      </rPr>
      <t>거주</t>
    </r>
    <r>
      <rPr>
        <color theme="1"/>
        <family val="2"/>
        <sz val="11"/>
        <rFont val="Aptos"/>
      </rPr>
      <t xml:space="preserve">. </t>
    </r>
    <r>
      <rPr>
        <charset val="129"/>
        <color theme="1"/>
        <family val="3"/>
        <sz val="11"/>
        <rFont val="맑은 고딕"/>
      </rPr>
      <t>말은</t>
    </r>
    <r>
      <rPr>
        <color theme="1"/>
        <family val="2"/>
        <sz val="11"/>
        <rFont val="Aptos"/>
      </rPr>
      <t xml:space="preserve"> </t>
    </r>
    <r>
      <rPr>
        <charset val="129"/>
        <color theme="1"/>
        <family val="3"/>
        <sz val="11"/>
        <rFont val="맑은 고딕"/>
      </rPr>
      <t>좀</t>
    </r>
    <r>
      <rPr>
        <color theme="1"/>
        <family val="2"/>
        <sz val="11"/>
        <rFont val="Aptos"/>
      </rPr>
      <t xml:space="preserve"> </t>
    </r>
    <r>
      <rPr>
        <charset val="129"/>
        <color theme="1"/>
        <family val="3"/>
        <sz val="11"/>
        <rFont val="맑은 고딕"/>
      </rPr>
      <t>많으나</t>
    </r>
    <r>
      <rPr>
        <color theme="1"/>
        <family val="2"/>
        <sz val="11"/>
        <rFont val="Aptos"/>
      </rPr>
      <t xml:space="preserve"> </t>
    </r>
    <r>
      <rPr>
        <charset val="129"/>
        <color theme="1"/>
        <family val="3"/>
        <sz val="11"/>
        <rFont val="맑은 고딕"/>
      </rPr>
      <t>접근하기는</t>
    </r>
    <r>
      <rPr>
        <color theme="1"/>
        <family val="2"/>
        <sz val="11"/>
        <rFont val="Aptos"/>
      </rPr>
      <t xml:space="preserve"> </t>
    </r>
    <r>
      <rPr>
        <charset val="129"/>
        <color theme="1"/>
        <family val="3"/>
        <sz val="11"/>
        <rFont val="맑은 고딕"/>
      </rPr>
      <t>용이하며</t>
    </r>
    <r>
      <rPr>
        <color theme="1"/>
        <family val="2"/>
        <sz val="11"/>
        <rFont val="Aptos"/>
      </rPr>
      <t xml:space="preserve">, </t>
    </r>
    <r>
      <rPr>
        <charset val="129"/>
        <color theme="1"/>
        <family val="3"/>
        <sz val="11"/>
        <rFont val="맑은 고딕"/>
      </rPr>
      <t>한국</t>
    </r>
    <r>
      <rPr>
        <color theme="1"/>
        <family val="2"/>
        <sz val="11"/>
        <rFont val="Aptos"/>
      </rPr>
      <t>/</t>
    </r>
    <r>
      <rPr>
        <charset val="129"/>
        <color theme="1"/>
        <family val="3"/>
        <sz val="11"/>
        <rFont val="맑은 고딕"/>
      </rPr>
      <t>필리핀</t>
    </r>
    <r>
      <rPr>
        <color theme="1"/>
        <family val="2"/>
        <sz val="11"/>
        <rFont val="Aptos"/>
      </rPr>
      <t xml:space="preserve"> </t>
    </r>
    <r>
      <rPr>
        <charset val="129"/>
        <color theme="1"/>
        <family val="3"/>
        <sz val="11"/>
        <rFont val="맑은 고딕"/>
      </rPr>
      <t>선원에</t>
    </r>
    <r>
      <rPr>
        <color theme="1"/>
        <family val="2"/>
        <sz val="11"/>
        <rFont val="Aptos"/>
      </rPr>
      <t xml:space="preserve"> </t>
    </r>
    <r>
      <rPr>
        <charset val="129"/>
        <color theme="1"/>
        <family val="3"/>
        <sz val="11"/>
        <rFont val="맑은 고딕"/>
      </rPr>
      <t>대하여</t>
    </r>
    <r>
      <rPr>
        <color theme="1"/>
        <family val="2"/>
        <sz val="11"/>
        <rFont val="Aptos"/>
      </rPr>
      <t xml:space="preserve"> </t>
    </r>
    <r>
      <rPr>
        <charset val="129"/>
        <color theme="1"/>
        <family val="3"/>
        <sz val="11"/>
        <rFont val="맑은 고딕"/>
      </rPr>
      <t>좋은</t>
    </r>
    <r>
      <rPr>
        <color theme="1"/>
        <family val="2"/>
        <sz val="11"/>
        <rFont val="Aptos"/>
      </rPr>
      <t xml:space="preserve"> </t>
    </r>
    <r>
      <rPr>
        <charset val="129"/>
        <color theme="1"/>
        <family val="3"/>
        <sz val="11"/>
        <rFont val="맑은 고딕"/>
      </rPr>
      <t>감정을</t>
    </r>
    <r>
      <rPr>
        <color theme="1"/>
        <family val="2"/>
        <sz val="11"/>
        <rFont val="Aptos"/>
      </rPr>
      <t xml:space="preserve"> </t>
    </r>
    <r>
      <rPr>
        <charset val="129"/>
        <color theme="1"/>
        <family val="3"/>
        <sz val="11"/>
        <rFont val="맑은 고딕"/>
      </rPr>
      <t>가지고</t>
    </r>
    <r>
      <rPr>
        <color theme="1"/>
        <family val="2"/>
        <sz val="11"/>
        <rFont val="Aptos"/>
      </rPr>
      <t xml:space="preserve"> </t>
    </r>
    <r>
      <rPr>
        <charset val="129"/>
        <color theme="1"/>
        <family val="3"/>
        <sz val="11"/>
        <rFont val="맑은 고딕"/>
      </rPr>
      <t>있음</t>
    </r>
    <r>
      <rPr>
        <color theme="1"/>
        <family val="2"/>
        <sz val="11"/>
        <rFont val="Aptos"/>
      </rPr>
      <t xml:space="preserve">. </t>
    </r>
    <r>
      <rPr>
        <charset val="129"/>
        <color theme="1"/>
        <family val="3"/>
        <sz val="11"/>
        <rFont val="맑은 고딕"/>
      </rPr>
      <t>서류</t>
    </r>
    <r>
      <rPr>
        <color theme="1"/>
        <family val="2"/>
        <sz val="11"/>
        <rFont val="Aptos"/>
      </rPr>
      <t xml:space="preserve"> </t>
    </r>
    <r>
      <rPr>
        <charset val="129"/>
        <color theme="1"/>
        <family val="3"/>
        <sz val="11"/>
        <rFont val="맑은 고딕"/>
      </rPr>
      <t>검사의</t>
    </r>
    <r>
      <rPr>
        <color theme="1"/>
        <family val="2"/>
        <sz val="11"/>
        <rFont val="Aptos"/>
      </rPr>
      <t xml:space="preserve"> </t>
    </r>
    <r>
      <rPr>
        <charset val="129"/>
        <color theme="1"/>
        <family val="3"/>
        <sz val="11"/>
        <rFont val="맑은 고딕"/>
      </rPr>
      <t>진행도</t>
    </r>
    <r>
      <rPr>
        <color theme="1"/>
        <family val="2"/>
        <sz val="11"/>
        <rFont val="Aptos"/>
      </rPr>
      <t xml:space="preserve"> </t>
    </r>
    <r>
      <rPr>
        <charset val="129"/>
        <color theme="1"/>
        <family val="3"/>
        <sz val="11"/>
        <rFont val="맑은 고딕"/>
      </rPr>
      <t>빨리하고</t>
    </r>
    <r>
      <rPr>
        <color theme="1"/>
        <family val="2"/>
        <sz val="11"/>
        <rFont val="Aptos"/>
      </rPr>
      <t>, vetting</t>
    </r>
    <r>
      <rPr>
        <charset val="129"/>
        <color theme="1"/>
        <family val="3"/>
        <sz val="11"/>
        <rFont val="맑은 고딕"/>
      </rPr>
      <t>시</t>
    </r>
    <r>
      <rPr>
        <color theme="1"/>
        <family val="2"/>
        <sz val="11"/>
        <rFont val="Aptos"/>
      </rPr>
      <t xml:space="preserve"> </t>
    </r>
    <r>
      <rPr>
        <charset val="129"/>
        <color theme="1"/>
        <family val="3"/>
        <sz val="11"/>
        <rFont val="맑은 고딕"/>
      </rPr>
      <t>기본적으로</t>
    </r>
    <r>
      <rPr>
        <color theme="1"/>
        <family val="2"/>
        <sz val="11"/>
        <rFont val="Aptos"/>
      </rPr>
      <t xml:space="preserve"> test </t>
    </r>
    <r>
      <rPr>
        <charset val="129"/>
        <color theme="1"/>
        <family val="3"/>
        <sz val="11"/>
        <rFont val="맑은 고딕"/>
      </rPr>
      <t>및</t>
    </r>
    <r>
      <rPr>
        <color theme="1"/>
        <family val="2"/>
        <sz val="11"/>
        <rFont val="Aptos"/>
      </rPr>
      <t xml:space="preserve"> </t>
    </r>
    <r>
      <rPr>
        <charset val="129"/>
        <color theme="1"/>
        <family val="3"/>
        <sz val="11"/>
        <rFont val="맑은 고딕"/>
      </rPr>
      <t>확인하는</t>
    </r>
    <r>
      <rPr>
        <color theme="1"/>
        <family val="2"/>
        <sz val="11"/>
        <rFont val="Aptos"/>
      </rPr>
      <t xml:space="preserve"> </t>
    </r>
    <r>
      <rPr>
        <charset val="129"/>
        <color theme="1"/>
        <family val="3"/>
        <sz val="11"/>
        <rFont val="맑은 고딕"/>
      </rPr>
      <t>항목에</t>
    </r>
    <r>
      <rPr>
        <color theme="1"/>
        <family val="2"/>
        <sz val="11"/>
        <rFont val="Aptos"/>
      </rPr>
      <t xml:space="preserve"> </t>
    </r>
    <r>
      <rPr>
        <charset val="129"/>
        <color theme="1"/>
        <family val="3"/>
        <sz val="11"/>
        <rFont val="맑은 고딕"/>
      </rPr>
      <t>대하여</t>
    </r>
    <r>
      <rPr>
        <color theme="1"/>
        <family val="2"/>
        <sz val="11"/>
        <rFont val="Aptos"/>
      </rPr>
      <t xml:space="preserve"> </t>
    </r>
    <r>
      <rPr>
        <charset val="129"/>
        <color theme="1"/>
        <family val="3"/>
        <sz val="11"/>
        <rFont val="맑은 고딕"/>
      </rPr>
      <t>일부</t>
    </r>
    <r>
      <rPr>
        <color theme="1"/>
        <family val="2"/>
        <sz val="11"/>
        <rFont val="Aptos"/>
      </rPr>
      <t xml:space="preserve"> </t>
    </r>
    <r>
      <rPr>
        <charset val="129"/>
        <color theme="1"/>
        <family val="3"/>
        <sz val="11"/>
        <rFont val="맑은 고딕"/>
      </rPr>
      <t>생략</t>
    </r>
    <r>
      <rPr>
        <color theme="1"/>
        <family val="2"/>
        <sz val="11"/>
        <rFont val="Aptos"/>
      </rPr>
      <t xml:space="preserve"> or </t>
    </r>
    <r>
      <rPr>
        <charset val="129"/>
        <color theme="1"/>
        <family val="3"/>
        <sz val="11"/>
        <rFont val="맑은 고딕"/>
      </rPr>
      <t>간단히</t>
    </r>
    <r>
      <rPr>
        <color theme="1"/>
        <family val="2"/>
        <sz val="11"/>
        <rFont val="Aptos"/>
      </rPr>
      <t xml:space="preserve"> </t>
    </r>
    <r>
      <rPr>
        <charset val="129"/>
        <color theme="1"/>
        <family val="3"/>
        <sz val="11"/>
        <rFont val="맑은 고딕"/>
      </rPr>
      <t>진행</t>
    </r>
    <r>
      <rPr>
        <color theme="1"/>
        <family val="2"/>
        <sz val="11"/>
        <rFont val="Aptos"/>
      </rPr>
      <t>, Shell vetting</t>
    </r>
    <r>
      <rPr>
        <charset val="129"/>
        <color theme="1"/>
        <family val="3"/>
        <sz val="11"/>
        <rFont val="맑은 고딕"/>
      </rPr>
      <t>담당</t>
    </r>
  </si>
  <si>
    <r>
      <t>Capt. Geng Li Yong(</t>
    </r>
    <r>
      <rPr>
        <charset val="129"/>
        <color theme="1"/>
        <family val="3"/>
        <sz val="11"/>
        <rFont val="맑은 고딕"/>
      </rPr>
      <t>耿立勇</t>
    </r>
    <r>
      <rPr>
        <color theme="1"/>
        <family val="2"/>
        <sz val="11"/>
        <rFont val="Aptos"/>
      </rPr>
      <t>)</t>
    </r>
  </si>
  <si>
    <t>86 13601909826</t>
  </si>
  <si>
    <t>gengliyong@hotmail.com</t>
  </si>
  <si>
    <r>
      <t>74</t>
    </r>
    <r>
      <rPr>
        <charset val="129"/>
        <color theme="1"/>
        <family val="3"/>
        <sz val="11"/>
        <rFont val="맑은 고딕"/>
      </rPr>
      <t>년생</t>
    </r>
    <r>
      <rPr>
        <color theme="1"/>
        <family val="2"/>
        <sz val="11"/>
        <rFont val="Aptos"/>
      </rPr>
      <t xml:space="preserve">, </t>
    </r>
    <r>
      <rPr>
        <charset val="129"/>
        <color theme="1"/>
        <family val="3"/>
        <sz val="11"/>
        <rFont val="맑은 고딕"/>
      </rPr>
      <t>난징</t>
    </r>
    <r>
      <rPr>
        <color theme="1"/>
        <family val="2"/>
        <sz val="11"/>
        <rFont val="Aptos"/>
      </rPr>
      <t xml:space="preserve"> </t>
    </r>
    <r>
      <rPr>
        <charset val="129"/>
        <color theme="1"/>
        <family val="3"/>
        <sz val="11"/>
        <rFont val="맑은 고딕"/>
      </rPr>
      <t>거주</t>
    </r>
    <r>
      <rPr>
        <color theme="1"/>
        <family val="2"/>
        <sz val="11"/>
        <rFont val="Aptos"/>
      </rPr>
      <t xml:space="preserve">. </t>
    </r>
    <r>
      <rPr>
        <charset val="129"/>
        <color theme="1"/>
        <family val="3"/>
        <sz val="11"/>
        <rFont val="맑은 고딕"/>
      </rPr>
      <t>상당히</t>
    </r>
    <r>
      <rPr>
        <color theme="1"/>
        <family val="2"/>
        <sz val="11"/>
        <rFont val="Aptos"/>
      </rPr>
      <t xml:space="preserve"> </t>
    </r>
    <r>
      <rPr>
        <charset val="129"/>
        <color theme="1"/>
        <family val="3"/>
        <sz val="11"/>
        <rFont val="맑은 고딕"/>
      </rPr>
      <t>낙천적임</t>
    </r>
    <r>
      <rPr>
        <color theme="1"/>
        <family val="2"/>
        <sz val="11"/>
        <rFont val="Aptos"/>
      </rPr>
      <t xml:space="preserve">. BHP </t>
    </r>
    <r>
      <rPr>
        <charset val="129"/>
        <color theme="1"/>
        <family val="3"/>
        <sz val="11"/>
        <rFont val="맑은 고딕"/>
      </rPr>
      <t>담당</t>
    </r>
  </si>
  <si>
    <t>Capt. Lu YiYong</t>
  </si>
  <si>
    <t>Shi Zheng Qiu</t>
  </si>
  <si>
    <t>86 138 6289 6396</t>
  </si>
  <si>
    <t>shizhengqiu1973@163.com</t>
  </si>
  <si>
    <r>
      <rPr>
        <charset val="129"/>
        <color theme="1"/>
        <family val="2"/>
        <sz val="11"/>
        <rFont val="맑은 고딕"/>
      </rPr>
      <t>기관장</t>
    </r>
    <r>
      <rPr>
        <color theme="1"/>
        <family val="2"/>
        <sz val="11"/>
        <rFont val="Aptos"/>
      </rPr>
      <t xml:space="preserve"> </t>
    </r>
    <r>
      <rPr>
        <charset val="129"/>
        <color theme="1"/>
        <family val="2"/>
        <sz val="11"/>
        <rFont val="맑은 고딕"/>
      </rPr>
      <t>출신</t>
    </r>
    <r>
      <rPr>
        <color theme="1"/>
        <family val="2"/>
        <sz val="11"/>
        <rFont val="Aptos"/>
      </rPr>
      <t>, 2016</t>
    </r>
    <r>
      <rPr>
        <charset val="129"/>
        <color theme="1"/>
        <family val="2"/>
        <sz val="11"/>
        <rFont val="맑은 고딕"/>
      </rPr>
      <t>년</t>
    </r>
    <r>
      <rPr>
        <color theme="1"/>
        <family val="2"/>
        <sz val="11"/>
        <rFont val="Aptos"/>
      </rPr>
      <t xml:space="preserve"> </t>
    </r>
    <r>
      <rPr>
        <charset val="129"/>
        <color theme="1"/>
        <family val="2"/>
        <sz val="11"/>
        <rFont val="맑은 고딕"/>
      </rPr>
      <t>초에</t>
    </r>
    <r>
      <rPr>
        <color theme="1"/>
        <family val="2"/>
        <sz val="11"/>
        <rFont val="Aptos"/>
      </rPr>
      <t xml:space="preserve"> </t>
    </r>
    <r>
      <rPr>
        <charset val="129"/>
        <color theme="1"/>
        <family val="2"/>
        <sz val="11"/>
        <rFont val="맑은 고딕"/>
      </rPr>
      <t>입사</t>
    </r>
  </si>
  <si>
    <t>Ji Guo Liang</t>
  </si>
  <si>
    <t>86 136 2623 8312</t>
  </si>
  <si>
    <t>jijinjia3@163.com</t>
  </si>
  <si>
    <r>
      <t xml:space="preserve">2016 </t>
    </r>
    <r>
      <rPr>
        <charset val="129"/>
        <color theme="1"/>
        <family val="2"/>
        <sz val="11"/>
        <rFont val="맑은 고딕"/>
      </rPr>
      <t>후반에</t>
    </r>
    <r>
      <rPr>
        <color theme="1"/>
        <family val="2"/>
        <sz val="11"/>
        <rFont val="Aptos"/>
      </rPr>
      <t xml:space="preserve"> </t>
    </r>
    <r>
      <rPr>
        <charset val="129"/>
        <color theme="1"/>
        <family val="2"/>
        <sz val="11"/>
        <rFont val="맑은 고딕"/>
      </rPr>
      <t>죠인</t>
    </r>
  </si>
  <si>
    <t>Bosson Marine Company Limited</t>
  </si>
  <si>
    <t xml:space="preserve">Capt. Zhang Bo
(Boss)</t>
  </si>
  <si>
    <t>86-138-0494-0158</t>
  </si>
  <si>
    <t>Chevron</t>
  </si>
  <si>
    <t>dlzhangbo@gmail.com</t>
  </si>
  <si>
    <r>
      <rPr>
        <charset val="129"/>
        <color theme="1"/>
        <family val="2"/>
        <sz val="11"/>
        <rFont val="맑은 고딕"/>
      </rPr>
      <t>대련</t>
    </r>
    <r>
      <rPr>
        <color theme="1"/>
        <family val="2"/>
        <sz val="11"/>
        <rFont val="Aptos"/>
      </rPr>
      <t xml:space="preserve"> </t>
    </r>
    <r>
      <rPr>
        <charset val="129"/>
        <color theme="1"/>
        <family val="2"/>
        <sz val="11"/>
        <rFont val="맑은 고딕"/>
      </rPr>
      <t>해사대</t>
    </r>
    <r>
      <rPr>
        <color theme="1"/>
        <family val="2"/>
        <sz val="11"/>
        <rFont val="Aptos"/>
      </rPr>
      <t xml:space="preserve"> </t>
    </r>
    <r>
      <rPr>
        <charset val="129"/>
        <color theme="1"/>
        <family val="2"/>
        <sz val="11"/>
        <rFont val="맑은 고딕"/>
      </rPr>
      <t>출신</t>
    </r>
    <r>
      <rPr>
        <color theme="1"/>
        <family val="2"/>
        <sz val="11"/>
        <rFont val="Aptos"/>
      </rPr>
      <t>, 66</t>
    </r>
    <r>
      <rPr>
        <charset val="129"/>
        <color theme="1"/>
        <family val="2"/>
        <sz val="11"/>
        <rFont val="맑은 고딕"/>
      </rPr>
      <t>년생</t>
    </r>
    <r>
      <rPr>
        <color theme="1"/>
        <family val="2"/>
        <sz val="11"/>
        <rFont val="Aptos"/>
      </rPr>
      <t xml:space="preserve">, </t>
    </r>
    <r>
      <rPr>
        <charset val="129"/>
        <color theme="1"/>
        <family val="2"/>
        <sz val="11"/>
        <rFont val="맑은 고딕"/>
      </rPr>
      <t>대련</t>
    </r>
    <r>
      <rPr>
        <color theme="1"/>
        <family val="2"/>
        <sz val="11"/>
        <rFont val="Aptos"/>
      </rPr>
      <t xml:space="preserve"> </t>
    </r>
    <r>
      <rPr>
        <charset val="129"/>
        <color theme="1"/>
        <family val="2"/>
        <sz val="11"/>
        <rFont val="맑은 고딕"/>
      </rPr>
      <t>거주</t>
    </r>
    <r>
      <rPr>
        <color theme="1"/>
        <family val="2"/>
        <sz val="11"/>
        <rFont val="Aptos"/>
      </rPr>
      <t xml:space="preserve">, </t>
    </r>
    <r>
      <rPr>
        <color theme="1"/>
        <family val="2"/>
        <sz val="11"/>
        <rFont val="Gulim"/>
      </rPr>
      <t>李</t>
    </r>
    <r>
      <rPr>
        <charset val="129"/>
        <color theme="1"/>
        <family val="2"/>
        <sz val="11"/>
        <rFont val="Gulim"/>
      </rPr>
      <t>明道</t>
    </r>
    <r>
      <rPr>
        <color theme="1"/>
        <family val="2"/>
        <sz val="11"/>
        <rFont val="Aptos"/>
      </rPr>
      <t xml:space="preserve"> </t>
    </r>
    <r>
      <rPr>
        <charset val="129"/>
        <color theme="1"/>
        <family val="2"/>
        <sz val="11"/>
        <rFont val="맑은 고딕"/>
      </rPr>
      <t>동기</t>
    </r>
  </si>
  <si>
    <t>Capt. Zhang HongBo</t>
  </si>
  <si>
    <t>86 186 0426 3312</t>
  </si>
  <si>
    <t>greentown100@163.com</t>
  </si>
  <si>
    <r>
      <rPr>
        <charset val="129"/>
        <color theme="1"/>
        <family val="2"/>
        <sz val="11"/>
        <rFont val="맑은 고딕"/>
      </rPr>
      <t>張紅波</t>
    </r>
    <r>
      <rPr>
        <color theme="1"/>
        <family val="2"/>
        <sz val="11"/>
        <rFont val="Aptos"/>
      </rPr>
      <t>, 73</t>
    </r>
    <r>
      <rPr>
        <charset val="129"/>
        <color theme="1"/>
        <family val="2"/>
        <sz val="11"/>
        <rFont val="맑은 고딕"/>
      </rPr>
      <t>년생</t>
    </r>
    <r>
      <rPr>
        <color theme="1"/>
        <family val="2"/>
        <sz val="11"/>
        <rFont val="Aptos"/>
      </rPr>
      <t xml:space="preserve">, </t>
    </r>
    <r>
      <rPr>
        <charset val="129"/>
        <color theme="1"/>
        <family val="2"/>
        <sz val="11"/>
        <rFont val="맑은 고딕"/>
      </rPr>
      <t>길림성</t>
    </r>
    <r>
      <rPr>
        <color theme="1"/>
        <family val="2"/>
        <sz val="11"/>
        <rFont val="Aptos"/>
      </rPr>
      <t xml:space="preserve"> </t>
    </r>
    <r>
      <rPr>
        <charset val="129"/>
        <color theme="1"/>
        <family val="2"/>
        <sz val="11"/>
        <rFont val="맑은 고딕"/>
      </rPr>
      <t>출신</t>
    </r>
  </si>
  <si>
    <t>Capt. Zhuo Wen Xiang</t>
  </si>
  <si>
    <r>
      <rPr>
        <charset val="129"/>
        <color theme="1"/>
        <family val="2"/>
        <sz val="11"/>
        <rFont val="맑은 고딕"/>
      </rPr>
      <t>卓文翔</t>
    </r>
    <r>
      <rPr>
        <color theme="1"/>
        <family val="2"/>
        <sz val="11"/>
        <rFont val="Aptos"/>
      </rPr>
      <t xml:space="preserve"> 77</t>
    </r>
    <r>
      <rPr>
        <charset val="129"/>
        <color theme="1"/>
        <family val="2"/>
        <sz val="11"/>
        <rFont val="맑은 고딕"/>
      </rPr>
      <t>년생</t>
    </r>
    <r>
      <rPr>
        <color theme="1"/>
        <family val="2"/>
        <sz val="11"/>
        <rFont val="Aptos"/>
      </rPr>
      <t xml:space="preserve">, </t>
    </r>
    <r>
      <rPr>
        <charset val="129"/>
        <color theme="1"/>
        <family val="2"/>
        <sz val="11"/>
        <rFont val="맑은 고딕"/>
      </rPr>
      <t>복건성</t>
    </r>
    <r>
      <rPr>
        <color theme="1"/>
        <family val="2"/>
        <sz val="11"/>
        <rFont val="Aptos"/>
      </rPr>
      <t xml:space="preserve"> (Xiamen?) </t>
    </r>
    <r>
      <rPr>
        <charset val="129"/>
        <color theme="1"/>
        <family val="2"/>
        <sz val="11"/>
        <rFont val="맑은 고딕"/>
      </rPr>
      <t>출신</t>
    </r>
  </si>
  <si>
    <t>JSL Marine</t>
  </si>
  <si>
    <t xml:space="preserve">Capt. J.S Luthra
(Boss)</t>
  </si>
  <si>
    <t>852 63332 7237</t>
  </si>
  <si>
    <t>Shell, BP, BHP</t>
  </si>
  <si>
    <t>luthrajs@gmail.com</t>
  </si>
  <si>
    <r>
      <rPr>
        <charset val="129"/>
        <color theme="1"/>
        <family val="2"/>
        <sz val="11"/>
        <rFont val="맑은 고딕"/>
      </rPr>
      <t>홍콩</t>
    </r>
    <r>
      <rPr>
        <color theme="1"/>
        <family val="2"/>
        <sz val="11"/>
        <rFont val="Aptos"/>
      </rPr>
      <t xml:space="preserve"> </t>
    </r>
    <r>
      <rPr>
        <charset val="129"/>
        <color theme="1"/>
        <family val="2"/>
        <sz val="11"/>
        <rFont val="맑은 고딕"/>
      </rPr>
      <t>거주하면서</t>
    </r>
    <r>
      <rPr>
        <color theme="1"/>
        <family val="2"/>
        <sz val="11"/>
        <rFont val="Aptos"/>
      </rPr>
      <t xml:space="preserve"> Free-Lancer</t>
    </r>
    <r>
      <rPr>
        <charset val="129"/>
        <color theme="1"/>
        <family val="2"/>
        <sz val="11"/>
        <rFont val="맑은 고딕"/>
      </rPr>
      <t>로</t>
    </r>
    <r>
      <rPr>
        <color theme="1"/>
        <family val="2"/>
        <sz val="11"/>
        <rFont val="Aptos"/>
      </rPr>
      <t xml:space="preserve"> </t>
    </r>
    <r>
      <rPr>
        <charset val="129"/>
        <color theme="1"/>
        <family val="2"/>
        <sz val="11"/>
        <rFont val="맑은 고딕"/>
      </rPr>
      <t>활동하였으나</t>
    </r>
    <r>
      <rPr>
        <color theme="1"/>
        <family val="2"/>
        <sz val="11"/>
        <rFont val="Aptos"/>
      </rPr>
      <t xml:space="preserve"> </t>
    </r>
    <r>
      <rPr>
        <charset val="129"/>
        <color theme="1"/>
        <family val="2"/>
        <sz val="11"/>
        <rFont val="맑은 고딕"/>
      </rPr>
      <t>최근</t>
    </r>
    <r>
      <rPr>
        <color theme="1"/>
        <family val="2"/>
        <sz val="11"/>
        <rFont val="Aptos"/>
      </rPr>
      <t xml:space="preserve"> </t>
    </r>
    <r>
      <rPr>
        <charset val="129"/>
        <color theme="1"/>
        <family val="2"/>
        <sz val="11"/>
        <rFont val="맑은 고딕"/>
      </rPr>
      <t>중국에</t>
    </r>
    <r>
      <rPr>
        <color theme="1"/>
        <family val="2"/>
        <sz val="11"/>
        <rFont val="Aptos"/>
      </rPr>
      <t xml:space="preserve"> </t>
    </r>
    <r>
      <rPr>
        <charset val="129"/>
        <color theme="1"/>
        <family val="2"/>
        <sz val="11"/>
        <rFont val="맑은 고딕"/>
      </rPr>
      <t>사무실</t>
    </r>
    <r>
      <rPr>
        <color theme="1"/>
        <family val="2"/>
        <sz val="11"/>
        <rFont val="Aptos"/>
      </rPr>
      <t xml:space="preserve"> </t>
    </r>
    <r>
      <rPr>
        <charset val="129"/>
        <color theme="1"/>
        <family val="2"/>
        <sz val="11"/>
        <rFont val="맑은 고딕"/>
      </rPr>
      <t>개설한</t>
    </r>
    <r>
      <rPr>
        <color theme="1"/>
        <family val="2"/>
        <sz val="11"/>
        <rFont val="Aptos"/>
      </rPr>
      <t xml:space="preserve"> </t>
    </r>
    <r>
      <rPr>
        <charset val="129"/>
        <color theme="1"/>
        <family val="2"/>
        <sz val="11"/>
        <rFont val="맑은 고딕"/>
      </rPr>
      <t>것으로</t>
    </r>
    <r>
      <rPr>
        <color theme="1"/>
        <family val="2"/>
        <sz val="11"/>
        <rFont val="Aptos"/>
      </rPr>
      <t xml:space="preserve"> </t>
    </r>
    <r>
      <rPr>
        <charset val="129"/>
        <color theme="1"/>
        <family val="2"/>
        <sz val="11"/>
        <rFont val="맑은 고딕"/>
      </rPr>
      <t>보여</t>
    </r>
    <r>
      <rPr>
        <color theme="1"/>
        <family val="2"/>
        <sz val="11"/>
        <rFont val="Aptos"/>
      </rPr>
      <t xml:space="preserve"> </t>
    </r>
    <r>
      <rPr>
        <charset val="129"/>
        <color theme="1"/>
        <family val="2"/>
        <sz val="11"/>
        <rFont val="맑은 고딕"/>
      </rPr>
      <t>짐</t>
    </r>
    <r>
      <rPr>
        <color theme="1"/>
        <family val="2"/>
        <sz val="11"/>
        <rFont val="Aptos"/>
      </rPr>
      <t>.</t>
    </r>
  </si>
  <si>
    <t>Capt. Liu Lei</t>
  </si>
  <si>
    <t>Capt. Gong Jun Zhong</t>
  </si>
  <si>
    <r>
      <rPr>
        <b/>
        <charset val="129"/>
        <color theme="1"/>
        <family val="3"/>
        <sz val="14"/>
        <rFont val="맑은 고딕"/>
      </rPr>
      <t>주요</t>
    </r>
    <r>
      <rPr>
        <b/>
        <color theme="1"/>
        <family val="2"/>
        <sz val="14"/>
        <rFont val="Aptos"/>
      </rPr>
      <t xml:space="preserve"> </t>
    </r>
    <r>
      <rPr>
        <b/>
        <charset val="129"/>
        <color theme="1"/>
        <family val="3"/>
        <sz val="14"/>
        <rFont val="맑은 고딕"/>
      </rPr>
      <t>지역별</t>
    </r>
    <r>
      <rPr>
        <b/>
        <color theme="1"/>
        <family val="2"/>
        <sz val="14"/>
        <rFont val="Aptos"/>
      </rPr>
      <t xml:space="preserve"> OIL MAJOR INSPECTOR </t>
    </r>
    <r>
      <rPr>
        <b/>
        <charset val="129"/>
        <color theme="1"/>
        <family val="3"/>
        <sz val="14"/>
        <rFont val="맑은 고딕"/>
      </rPr>
      <t>조사</t>
    </r>
  </si>
  <si>
    <t>AREA</t>
  </si>
  <si>
    <r>
      <rPr>
        <charset val="129"/>
        <color theme="1"/>
        <family val="3"/>
        <sz val="10"/>
        <rFont val="맑은 고딕"/>
      </rPr>
      <t>소속</t>
    </r>
    <r>
      <rPr>
        <color theme="1"/>
        <family val="2"/>
        <sz val="10"/>
        <rFont val="Aptos"/>
      </rPr>
      <t xml:space="preserve"> AGENCY</t>
    </r>
  </si>
  <si>
    <t>INSPECTOR</t>
  </si>
  <si>
    <t>PHONE</t>
  </si>
  <si>
    <t>EMAIL</t>
  </si>
  <si>
    <r>
      <rPr>
        <charset val="129"/>
        <color theme="1"/>
        <family val="3"/>
        <sz val="10"/>
        <rFont val="맑은 고딕"/>
      </rPr>
      <t>성명</t>
    </r>
  </si>
  <si>
    <r>
      <rPr>
        <charset val="129"/>
        <color theme="1"/>
        <family val="3"/>
        <sz val="10"/>
        <rFont val="맑은 고딕"/>
      </rPr>
      <t>국적</t>
    </r>
  </si>
  <si>
    <t>NATIONAL</t>
  </si>
  <si>
    <t>NUMBER</t>
  </si>
  <si>
    <r>
      <rPr>
        <b/>
        <charset val="129"/>
        <color theme="1"/>
        <family val="3"/>
        <sz val="10"/>
        <rFont val="맑은 고딕"/>
      </rPr>
      <t>유럽</t>
    </r>
    <r>
      <rPr>
        <b/>
        <color theme="1"/>
        <family val="2"/>
        <sz val="10"/>
        <rFont val="Aptos"/>
      </rPr>
      <t xml:space="preserve"> AREA</t>
    </r>
    <r>
      <rPr>
        <color theme="1"/>
        <family val="2"/>
        <sz val="10"/>
        <rFont val="Aptos"/>
      </rPr>
      <t xml:space="preserve">
Antwerp
Rotterdam
UK
Amsterdam
Egpyt</t>
    </r>
  </si>
  <si>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(Rotterdam)</t>
    </r>
  </si>
  <si>
    <t>Capt. Khawar Shafiq</t>
  </si>
  <si>
    <t>IND</t>
  </si>
  <si>
    <t>N/A</t>
  </si>
  <si>
    <t>Francois Corthals</t>
  </si>
  <si>
    <t>BELGIUM</t>
  </si>
  <si>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(Egypt)</t>
    </r>
  </si>
  <si>
    <t>Altuntas</t>
  </si>
  <si>
    <t>TK</t>
  </si>
  <si>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(France)</t>
    </r>
  </si>
  <si>
    <t xml:space="preserve">Capt Ken Fernandes </t>
  </si>
  <si>
    <t>SP</t>
  </si>
  <si>
    <t xml:space="preserve">Nick Gralka </t>
  </si>
  <si>
    <t>FRANCE</t>
  </si>
  <si>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(UK)</t>
    </r>
  </si>
  <si>
    <t>Capt Stephen Jenkins</t>
  </si>
  <si>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(Germany)</t>
    </r>
  </si>
  <si>
    <t>Capt Sanjay Sinha</t>
  </si>
  <si>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(Guyana)</t>
    </r>
  </si>
  <si>
    <t>Capt. Syed Ahsan Athar</t>
  </si>
  <si>
    <t>GUYANA</t>
  </si>
  <si>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(Italy)</t>
    </r>
  </si>
  <si>
    <t>Capt. Francesco Costagliola</t>
  </si>
  <si>
    <t>ITALY</t>
  </si>
  <si>
    <t xml:space="preserve">Capt. Rogelio Fernandez </t>
  </si>
  <si>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(Morocco)</t>
    </r>
  </si>
  <si>
    <t>Capt.Khalid Mouchtaki</t>
  </si>
  <si>
    <t>MOROCCO</t>
  </si>
  <si>
    <t>Capt. Manish Thapar</t>
  </si>
  <si>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(Turkey)</t>
    </r>
  </si>
  <si>
    <t>Hulusi Altuntas</t>
  </si>
  <si>
    <t>Nikos Tsouras - Turkey</t>
  </si>
  <si>
    <t>EXXON</t>
  </si>
  <si>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(Spain)</t>
    </r>
  </si>
  <si>
    <t>Capt. Eamonn Connolly</t>
  </si>
  <si>
    <t>Sanjay Sinha</t>
  </si>
  <si>
    <t>PHILLIPS66</t>
  </si>
  <si>
    <r>
      <rPr>
        <b/>
        <charset val="129"/>
        <color theme="1"/>
        <family val="3"/>
        <sz val="10"/>
        <rFont val="맑은 고딕"/>
      </rPr>
      <t>아메리카</t>
    </r>
    <r>
      <rPr>
        <b/>
        <color theme="1"/>
        <family val="2"/>
        <sz val="10"/>
        <rFont val="Aptos"/>
      </rPr>
      <t xml:space="preserve"> AREA</t>
    </r>
    <r>
      <rPr>
        <color theme="1"/>
        <family val="2"/>
        <sz val="10"/>
        <rFont val="Aptos"/>
      </rPr>
      <t xml:space="preserve">
Houston
Miami
Brazil</t>
    </r>
  </si>
  <si>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(US)</t>
    </r>
  </si>
  <si>
    <t>Irfanul Haque</t>
  </si>
  <si>
    <t>Tom Conlon</t>
  </si>
  <si>
    <t>USA</t>
  </si>
  <si>
    <t>Arun Richard</t>
  </si>
  <si>
    <t>Mr Pavan Abhyankar</t>
  </si>
  <si>
    <t>Capt. Omar Mauco</t>
  </si>
  <si>
    <t>Capt. Saul Stashower</t>
  </si>
  <si>
    <t xml:space="preserve">Phil Townsend </t>
  </si>
  <si>
    <t>Sukhrajbir Singh Sandhu</t>
  </si>
  <si>
    <t>AMPOL</t>
  </si>
  <si>
    <t xml:space="preserve">Capt. Sumit Rawla </t>
  </si>
  <si>
    <t xml:space="preserve">Sylvester Solanki </t>
  </si>
  <si>
    <t xml:space="preserve">Thomas Rivas </t>
  </si>
  <si>
    <t>Muhammad Imran</t>
  </si>
  <si>
    <t>Capt.Neeraj Jaggi</t>
  </si>
  <si>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(Brazil)</t>
    </r>
  </si>
  <si>
    <t>Hector Clarke</t>
  </si>
  <si>
    <t>BZ</t>
  </si>
  <si>
    <t xml:space="preserve">Otmaro Roses </t>
  </si>
  <si>
    <t xml:space="preserve">Theocharopoulos Theocharis </t>
  </si>
  <si>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t>
    </r>
    <r>
      <rPr>
        <charset val="129"/>
        <color theme="1"/>
        <family val="3"/>
        <sz val="10"/>
        <rFont val="맑은 고딕"/>
      </rPr>
      <t>남아메리카</t>
    </r>
    <r>
      <rPr>
        <color theme="1"/>
        <family val="2"/>
        <sz val="10"/>
        <rFont val="Aptos"/>
      </rPr>
      <t>, Chille)</t>
    </r>
  </si>
  <si>
    <t xml:space="preserve">Alvaro Huerta </t>
  </si>
  <si>
    <t>CHILLE</t>
  </si>
  <si>
    <t>Alvaro Barrientos</t>
  </si>
  <si>
    <t xml:space="preserve">Mr. Marco Carrasco </t>
  </si>
  <si>
    <t>John Craig</t>
  </si>
  <si>
    <t xml:space="preserve">Jose Sotto </t>
  </si>
  <si>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(Panama)</t>
    </r>
  </si>
  <si>
    <t>Capt. Daniel Alfaro</t>
  </si>
  <si>
    <t>PANAMA</t>
  </si>
  <si>
    <t xml:space="preserve">Francisco Molina </t>
  </si>
  <si>
    <r>
      <rPr>
        <b/>
        <charset val="129"/>
        <color theme="1"/>
        <family val="3"/>
        <sz val="10"/>
        <rFont val="맑은 고딕"/>
      </rPr>
      <t>인도</t>
    </r>
    <r>
      <rPr>
        <b/>
        <color theme="1"/>
        <family val="2"/>
        <sz val="10"/>
        <rFont val="Aptos"/>
      </rPr>
      <t xml:space="preserve"> - </t>
    </r>
    <r>
      <rPr>
        <b/>
        <charset val="129"/>
        <color theme="1"/>
        <family val="3"/>
        <sz val="10"/>
        <rFont val="맑은 고딕"/>
      </rPr>
      <t>중동</t>
    </r>
    <r>
      <rPr>
        <b/>
        <color theme="1"/>
        <family val="2"/>
        <sz val="10"/>
        <rFont val="Aptos"/>
      </rPr>
      <t xml:space="preserve"> - </t>
    </r>
    <r>
      <rPr>
        <b/>
        <charset val="129"/>
        <color theme="1"/>
        <family val="3"/>
        <sz val="10"/>
        <rFont val="맑은 고딕"/>
      </rPr>
      <t>아프리카</t>
    </r>
    <r>
      <rPr>
        <b/>
        <color theme="1"/>
        <family val="2"/>
        <sz val="10"/>
        <rFont val="Aptos"/>
      </rPr>
      <t xml:space="preserve"> AREA</t>
    </r>
    <r>
      <rPr>
        <color theme="1"/>
        <family val="2"/>
        <sz val="10"/>
        <rFont val="Aptos"/>
      </rPr>
      <t xml:space="preserve">
India
Middle East
Africa</t>
    </r>
  </si>
  <si>
    <r>
      <rPr>
        <charset val="129"/>
        <color theme="1"/>
        <family val="3"/>
        <sz val="10"/>
        <rFont val="맑은 고딕"/>
      </rPr>
      <t>소속</t>
    </r>
    <r>
      <rPr>
        <color theme="1"/>
        <family val="2"/>
        <sz val="10"/>
        <rFont val="Aptos"/>
      </rPr>
      <t xml:space="preserve"> </t>
    </r>
    <r>
      <rPr>
        <charset val="129"/>
        <color theme="1"/>
        <family val="3"/>
        <sz val="10"/>
        <rFont val="맑은 고딕"/>
      </rPr>
      <t>불확실</t>
    </r>
  </si>
  <si>
    <t xml:space="preserve">Capt. Pankaj Singh </t>
  </si>
  <si>
    <t>Capt. Sandeep Soni</t>
  </si>
  <si>
    <t>Vishwanathan Narayana Swamy</t>
  </si>
  <si>
    <t>Fadra Makshud</t>
  </si>
  <si>
    <t xml:space="preserve">Jerson De Silva </t>
  </si>
  <si>
    <t>Capt. Anuj Malik</t>
  </si>
  <si>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 </t>
    </r>
    <r>
      <rPr>
        <charset val="129"/>
        <color theme="1"/>
        <family val="3"/>
        <sz val="10"/>
        <rFont val="맑은 고딕"/>
      </rPr>
      <t>케냐</t>
    </r>
    <r>
      <rPr>
        <color theme="1"/>
        <family val="2"/>
        <sz val="10"/>
        <rFont val="Aptos"/>
      </rPr>
      <t xml:space="preserve">, </t>
    </r>
    <r>
      <rPr>
        <charset val="129"/>
        <color theme="1"/>
        <family val="3"/>
        <sz val="10"/>
        <rFont val="맑은 고딕"/>
      </rPr>
      <t>중동</t>
    </r>
  </si>
  <si>
    <t>Capt. Suresh Menakath</t>
  </si>
  <si>
    <t xml:space="preserve">Trilochan Sahu </t>
  </si>
  <si>
    <r>
      <rPr>
        <charset val="129"/>
        <color rgb="FFFF0000"/>
        <family val="3"/>
        <sz val="10"/>
        <rFont val="맑은 고딕"/>
      </rPr>
      <t>소속</t>
    </r>
    <r>
      <rPr>
        <color rgb="FFFF0000"/>
        <family val="2"/>
        <sz val="10"/>
        <rFont val="Aptos"/>
      </rPr>
      <t xml:space="preserve"> </t>
    </r>
    <r>
      <rPr>
        <charset val="129"/>
        <color rgb="FFFF0000"/>
        <family val="3"/>
        <sz val="10"/>
        <rFont val="맑은 고딕"/>
      </rPr>
      <t>불확실</t>
    </r>
    <r>
      <rPr>
        <color rgb="FFFF0000"/>
        <family val="2"/>
        <sz val="10"/>
        <rFont val="Aptos"/>
      </rPr>
      <t xml:space="preserve"> (Tanzania)</t>
    </r>
  </si>
  <si>
    <t>Capt. Amardeep Singh</t>
  </si>
  <si>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(Togo)</t>
    </r>
  </si>
  <si>
    <t>Indu Prakash</t>
  </si>
  <si>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(Nigeria)</t>
    </r>
  </si>
  <si>
    <t>Capt. Tallat Karamat</t>
  </si>
  <si>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(South Africa)</t>
    </r>
  </si>
  <si>
    <t>Capt. Arshad Debara</t>
  </si>
  <si>
    <t>S.AFR</t>
  </si>
  <si>
    <r>
      <rPr>
        <b/>
        <charset val="129"/>
        <color theme="1"/>
        <family val="3"/>
        <sz val="10"/>
        <rFont val="맑은 고딕"/>
      </rPr>
      <t>아시아</t>
    </r>
    <r>
      <rPr>
        <b/>
        <color theme="1"/>
        <family val="2"/>
        <sz val="10"/>
        <rFont val="Aptos"/>
      </rPr>
      <t xml:space="preserve"> AREA</t>
    </r>
    <r>
      <rPr>
        <color theme="1"/>
        <family val="2"/>
        <sz val="10"/>
        <rFont val="Aptos"/>
      </rPr>
      <t xml:space="preserve">
Singapore
Hongkong
Malaysia
Thailand
India
South Africa
Etc
</t>
    </r>
  </si>
  <si>
    <t>PK</t>
  </si>
  <si>
    <t>Capt. Francis Rodigues</t>
  </si>
  <si>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(Indonesia)</t>
    </r>
  </si>
  <si>
    <t>Capt. Mohan I</t>
  </si>
  <si>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(Malaysia)</t>
    </r>
  </si>
  <si>
    <t>Capt. Raju Vickneswaran</t>
  </si>
  <si>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(Philippines)</t>
    </r>
  </si>
  <si>
    <t>Nelson Miranda</t>
  </si>
  <si>
    <t>PH</t>
  </si>
  <si>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(Singapore)</t>
    </r>
  </si>
  <si>
    <t>Mr. Rakesh Kumar Sharma</t>
  </si>
  <si>
    <t>Capt. Venkateswaran Swamynathan</t>
  </si>
  <si>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(Taiwan)</t>
    </r>
  </si>
  <si>
    <t>Capt. Rahul Hakim</t>
  </si>
  <si>
    <t xml:space="preserve">Capt. Shamin Adil Siddiqui </t>
  </si>
  <si>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(Thailand)</t>
    </r>
  </si>
  <si>
    <t>Mohd Rusdiyusaini Bin Mohd Zahari</t>
  </si>
  <si>
    <t>MY</t>
  </si>
  <si>
    <t>Titus Kumpeerapun</t>
  </si>
  <si>
    <t>PTT</t>
  </si>
  <si>
    <t>Juhazwan bin junaidi</t>
  </si>
  <si>
    <t>Yeo Heng Moh</t>
  </si>
  <si>
    <t>SG</t>
  </si>
  <si>
    <r>
      <rPr>
        <charset val="129"/>
        <color theme="1"/>
        <family val="3"/>
        <sz val="10"/>
        <rFont val="맑은 고딕"/>
      </rPr>
      <t>김정혁</t>
    </r>
  </si>
  <si>
    <r>
      <rPr>
        <b/>
        <charset val="129"/>
        <color theme="1"/>
        <family val="3"/>
        <sz val="10"/>
        <rFont val="맑은 고딕"/>
      </rPr>
      <t>오세아니라</t>
    </r>
    <r>
      <rPr>
        <b/>
        <color theme="1"/>
        <family val="2"/>
        <sz val="10"/>
        <rFont val="Aptos"/>
      </rPr>
      <t xml:space="preserve"> AREA</t>
    </r>
    <r>
      <rPr>
        <color theme="1"/>
        <family val="2"/>
        <sz val="10"/>
        <rFont val="Aptos"/>
      </rPr>
      <t xml:space="preserve">
Australia
New Zealand &amp; etc</t>
    </r>
  </si>
  <si>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(Melbourne)</t>
    </r>
  </si>
  <si>
    <t>Gurpreet Singh</t>
  </si>
  <si>
    <r>
      <rPr>
        <charset val="129"/>
        <color theme="1"/>
        <family val="3"/>
        <sz val="10"/>
        <rFont val="맑은 고딕"/>
      </rPr>
      <t>소속</t>
    </r>
    <r>
      <rPr>
        <color theme="1"/>
        <family val="2"/>
        <sz val="10"/>
        <rFont val="Aptos"/>
      </rPr>
      <t xml:space="preserve"> </t>
    </r>
    <r>
      <rPr>
        <charset val="129"/>
        <color theme="1"/>
        <family val="3"/>
        <sz val="10"/>
        <rFont val="맑은 고딕"/>
      </rPr>
      <t>불확실</t>
    </r>
    <r>
      <rPr>
        <color theme="1"/>
        <family val="2"/>
        <sz val="10"/>
        <rFont val="Aptos"/>
      </rPr>
      <t xml:space="preserve"> (Brisbane)</t>
    </r>
  </si>
  <si>
    <t xml:space="preserve">Capt. Soni Dehiya </t>
  </si>
  <si>
    <t>Capt. Gurpreet</t>
  </si>
  <si>
    <r>
      <rPr>
        <b/>
        <charset val="129"/>
        <color theme="1"/>
        <family val="3"/>
        <sz val="10"/>
        <rFont val="맑은 고딕"/>
      </rPr>
      <t>일본</t>
    </r>
    <r>
      <rPr>
        <b/>
        <color theme="1"/>
        <family val="2"/>
        <sz val="10"/>
        <rFont val="Aptos"/>
      </rPr>
      <t xml:space="preserve"> AREA</t>
    </r>
  </si>
  <si>
    <t>JAP</t>
  </si>
  <si>
    <r>
      <rPr>
        <charset val="129"/>
        <color theme="1"/>
        <family val="3"/>
        <sz val="10"/>
        <rFont val="맑은 고딕"/>
      </rPr>
      <t>김윤영</t>
    </r>
  </si>
  <si>
    <r>
      <rPr>
        <b/>
        <charset val="129"/>
        <color theme="1"/>
        <family val="3"/>
        <sz val="10"/>
        <rFont val="맑은 고딕"/>
      </rPr>
      <t>중국</t>
    </r>
    <r>
      <rPr>
        <b/>
        <color theme="1"/>
        <family val="2"/>
        <sz val="10"/>
        <rFont val="Aptos"/>
      </rPr>
      <t xml:space="preserve"> - </t>
    </r>
    <r>
      <rPr>
        <b/>
        <charset val="129"/>
        <color theme="1"/>
        <family val="3"/>
        <sz val="10"/>
        <rFont val="맑은 고딕"/>
      </rPr>
      <t>홍콩</t>
    </r>
    <r>
      <rPr>
        <b/>
        <color theme="1"/>
        <family val="2"/>
        <sz val="10"/>
        <rFont val="Aptos"/>
      </rPr>
      <t xml:space="preserve"> AREA</t>
    </r>
  </si>
  <si>
    <t>PMS Hongkong</t>
  </si>
  <si>
    <t>HK</t>
  </si>
  <si>
    <t>UK</t>
  </si>
  <si>
    <t>CN</t>
  </si>
  <si>
    <t>STATOIL</t>
  </si>
  <si>
    <t>Ray Marine</t>
  </si>
  <si>
    <r>
      <t>Capt. Geng Li Yong(</t>
    </r>
    <r>
      <rPr>
        <charset val="129"/>
        <color theme="1"/>
        <family val="3"/>
        <sz val="10"/>
        <rFont val="맑은 고딕"/>
      </rPr>
      <t>耿立勇</t>
    </r>
    <r>
      <rPr>
        <color theme="1"/>
        <family val="2"/>
        <sz val="10"/>
        <rFont val="Aptos"/>
      </rPr>
      <t>)</t>
    </r>
  </si>
  <si>
    <t>Bosson Marine</t>
  </si>
  <si>
    <t>Capt. J.S Luthra (Boss)</t>
  </si>
  <si>
    <t>Sagital Marine Service</t>
  </si>
  <si>
    <t>Yin Jie</t>
  </si>
  <si>
    <t>Capt. Lin Mingyong</t>
  </si>
  <si>
    <t>Capt. Wang Yubiao</t>
  </si>
  <si>
    <t>Gy YongGan</t>
  </si>
  <si>
    <t>Prasun Prakashi</t>
  </si>
  <si>
    <r>
      <rPr>
        <charset val="129"/>
        <color theme="1"/>
        <family val="3"/>
        <sz val="10"/>
        <rFont val="맑은 고딕"/>
      </rPr>
      <t>김일권</t>
    </r>
  </si>
  <si>
    <t>Capt. Cheng Heng Tong</t>
  </si>
  <si>
    <t>Adrian Riglea</t>
  </si>
  <si>
    <t>RM</t>
  </si>
  <si>
    <r>
      <rPr>
        <b/>
        <charset val="129"/>
        <color theme="1"/>
        <family val="3"/>
        <sz val="10"/>
        <rFont val="맑은 고딕"/>
      </rPr>
      <t>한국</t>
    </r>
    <r>
      <rPr>
        <b/>
        <color theme="1"/>
        <family val="2"/>
        <sz val="10"/>
        <rFont val="Aptos"/>
      </rPr>
      <t xml:space="preserve"> AREA</t>
    </r>
  </si>
  <si>
    <t>PMS Korea</t>
  </si>
  <si>
    <r>
      <rPr>
        <charset val="129"/>
        <color theme="1"/>
        <family val="3"/>
        <sz val="10"/>
        <rFont val="맑은 고딕"/>
      </rPr>
      <t>박종희</t>
    </r>
  </si>
  <si>
    <r>
      <rPr>
        <charset val="129"/>
        <color theme="1"/>
        <family val="3"/>
        <sz val="10"/>
        <rFont val="맑은 고딕"/>
      </rPr>
      <t>서울시</t>
    </r>
    <r>
      <rPr>
        <color theme="1"/>
        <family val="2"/>
        <sz val="10"/>
        <rFont val="Aptos"/>
      </rPr>
      <t xml:space="preserve"> </t>
    </r>
    <r>
      <rPr>
        <charset val="129"/>
        <color theme="1"/>
        <family val="3"/>
        <sz val="10"/>
        <rFont val="맑은 고딕"/>
      </rPr>
      <t>강남구</t>
    </r>
    <r>
      <rPr>
        <color theme="1"/>
        <family val="2"/>
        <sz val="10"/>
        <rFont val="Aptos"/>
      </rPr>
      <t xml:space="preserve"> </t>
    </r>
    <r>
      <rPr>
        <charset val="129"/>
        <color theme="1"/>
        <family val="3"/>
        <sz val="10"/>
        <rFont val="맑은 고딕"/>
      </rPr>
      <t>개포로</t>
    </r>
    <r>
      <rPr>
        <color theme="1"/>
        <family val="2"/>
        <sz val="10"/>
        <rFont val="Aptos"/>
      </rPr>
      <t xml:space="preserve"> 516 </t>
    </r>
    <r>
      <rPr>
        <charset val="129"/>
        <color theme="1"/>
        <family val="3"/>
        <sz val="10"/>
        <rFont val="맑은 고딕"/>
      </rPr>
      <t>개포동</t>
    </r>
    <r>
      <rPr>
        <color theme="1"/>
        <family val="2"/>
        <sz val="10"/>
        <rFont val="Aptos"/>
      </rPr>
      <t xml:space="preserve"> </t>
    </r>
    <r>
      <rPr>
        <charset val="129"/>
        <color theme="1"/>
        <family val="3"/>
        <sz val="10"/>
        <rFont val="맑은 고딕"/>
      </rPr>
      <t>주공아파트</t>
    </r>
    <r>
      <rPr>
        <color theme="1"/>
        <family val="2"/>
        <sz val="10"/>
        <rFont val="Aptos"/>
      </rPr>
      <t xml:space="preserve"> 606</t>
    </r>
    <r>
      <rPr>
        <charset val="129"/>
        <color theme="1"/>
        <family val="3"/>
        <sz val="10"/>
        <rFont val="맑은 고딕"/>
      </rPr>
      <t>동</t>
    </r>
    <r>
      <rPr>
        <color theme="1"/>
        <family val="2"/>
        <sz val="10"/>
        <rFont val="Aptos"/>
      </rPr>
      <t xml:space="preserve"> 1302</t>
    </r>
    <r>
      <rPr>
        <charset val="129"/>
        <color theme="1"/>
        <family val="3"/>
        <sz val="10"/>
        <rFont val="맑은 고딕"/>
      </rPr>
      <t>호</t>
    </r>
  </si>
  <si>
    <r>
      <rPr>
        <charset val="129"/>
        <color theme="1"/>
        <family val="3"/>
        <sz val="10"/>
        <rFont val="맑은 고딕"/>
      </rPr>
      <t>김대홍</t>
    </r>
  </si>
  <si>
    <r>
      <rPr>
        <charset val="129"/>
        <color theme="1"/>
        <family val="3"/>
        <sz val="10"/>
        <rFont val="맑은 고딕"/>
      </rPr>
      <t>부산시</t>
    </r>
    <r>
      <rPr>
        <color theme="1"/>
        <family val="2"/>
        <sz val="10"/>
        <rFont val="Aptos"/>
      </rPr>
      <t xml:space="preserve"> </t>
    </r>
    <r>
      <rPr>
        <charset val="129"/>
        <color theme="1"/>
        <family val="3"/>
        <sz val="10"/>
        <rFont val="맑은 고딕"/>
      </rPr>
      <t>남구</t>
    </r>
    <r>
      <rPr>
        <color theme="1"/>
        <family val="2"/>
        <sz val="10"/>
        <rFont val="Aptos"/>
      </rPr>
      <t xml:space="preserve"> </t>
    </r>
    <r>
      <rPr>
        <charset val="129"/>
        <color theme="1"/>
        <family val="3"/>
        <sz val="10"/>
        <rFont val="맑은 고딕"/>
      </rPr>
      <t>용호동</t>
    </r>
    <r>
      <rPr>
        <color theme="1"/>
        <family val="2"/>
        <sz val="10"/>
        <rFont val="Aptos"/>
      </rPr>
      <t xml:space="preserve"> LG </t>
    </r>
    <r>
      <rPr>
        <charset val="129"/>
        <color theme="1"/>
        <family val="3"/>
        <sz val="10"/>
        <rFont val="맑은 고딕"/>
      </rPr>
      <t>메트로시티</t>
    </r>
    <r>
      <rPr>
        <color theme="1"/>
        <family val="2"/>
        <sz val="10"/>
        <rFont val="Aptos"/>
      </rPr>
      <t xml:space="preserve"> </t>
    </r>
    <r>
      <rPr>
        <charset val="129"/>
        <color theme="1"/>
        <family val="3"/>
        <sz val="10"/>
        <rFont val="맑은 고딕"/>
      </rPr>
      <t>아파트</t>
    </r>
    <r>
      <rPr>
        <color theme="1"/>
        <family val="2"/>
        <sz val="10"/>
        <rFont val="Aptos"/>
      </rPr>
      <t xml:space="preserve"> 220-1603
TEL : 051-622-5331, FAX : 051-620-5182, </t>
    </r>
    <r>
      <rPr>
        <charset val="129"/>
        <color theme="1"/>
        <family val="3"/>
        <sz val="10"/>
        <rFont val="맑은 고딕"/>
      </rPr>
      <t>해전</t>
    </r>
    <r>
      <rPr>
        <color theme="1"/>
        <family val="2"/>
        <sz val="10"/>
        <rFont val="Aptos"/>
      </rPr>
      <t>4</t>
    </r>
    <r>
      <rPr>
        <charset val="129"/>
        <color theme="1"/>
        <family val="3"/>
        <sz val="10"/>
        <rFont val="맑은 고딕"/>
      </rPr>
      <t>기</t>
    </r>
  </si>
  <si>
    <r>
      <rPr>
        <charset val="129"/>
        <color theme="1"/>
        <family val="3"/>
        <sz val="10"/>
        <rFont val="맑은 고딕"/>
      </rPr>
      <t>장주갑</t>
    </r>
  </si>
  <si>
    <r>
      <rPr>
        <charset val="129"/>
        <color theme="1"/>
        <family val="3"/>
        <sz val="10"/>
        <rFont val="맑은 고딕"/>
      </rPr>
      <t>경기도</t>
    </r>
    <r>
      <rPr>
        <color theme="1"/>
        <family val="2"/>
        <sz val="10"/>
        <rFont val="Aptos"/>
      </rPr>
      <t xml:space="preserve"> </t>
    </r>
    <r>
      <rPr>
        <charset val="129"/>
        <color theme="1"/>
        <family val="3"/>
        <sz val="10"/>
        <rFont val="맑은 고딕"/>
      </rPr>
      <t>김포시</t>
    </r>
    <r>
      <rPr>
        <color theme="1"/>
        <family val="2"/>
        <sz val="10"/>
        <rFont val="Aptos"/>
      </rPr>
      <t xml:space="preserve"> </t>
    </r>
    <r>
      <rPr>
        <charset val="129"/>
        <color theme="1"/>
        <family val="3"/>
        <sz val="10"/>
        <rFont val="맑은 고딕"/>
      </rPr>
      <t>김포한강</t>
    </r>
    <r>
      <rPr>
        <color theme="1"/>
        <family val="2"/>
        <sz val="10"/>
        <rFont val="Aptos"/>
      </rPr>
      <t>2</t>
    </r>
    <r>
      <rPr>
        <charset val="129"/>
        <color theme="1"/>
        <family val="3"/>
        <sz val="10"/>
        <rFont val="맑은 고딕"/>
      </rPr>
      <t>로</t>
    </r>
    <r>
      <rPr>
        <color theme="1"/>
        <family val="2"/>
        <sz val="10"/>
        <rFont val="Aptos"/>
      </rPr>
      <t xml:space="preserve"> 362</t>
    </r>
    <r>
      <rPr>
        <charset val="129"/>
        <color theme="1"/>
        <family val="3"/>
        <sz val="10"/>
        <rFont val="맑은 고딕"/>
      </rPr>
      <t>번지</t>
    </r>
    <r>
      <rPr>
        <color theme="1"/>
        <family val="2"/>
        <sz val="10"/>
        <rFont val="Aptos"/>
      </rPr>
      <t xml:space="preserve"> </t>
    </r>
    <r>
      <rPr>
        <charset val="129"/>
        <color theme="1"/>
        <family val="3"/>
        <sz val="10"/>
        <rFont val="맑은 고딕"/>
      </rPr>
      <t>청송마을</t>
    </r>
    <r>
      <rPr>
        <color theme="1"/>
        <family val="2"/>
        <sz val="10"/>
        <rFont val="Aptos"/>
      </rPr>
      <t xml:space="preserve"> </t>
    </r>
    <r>
      <rPr>
        <charset val="129"/>
        <color theme="1"/>
        <family val="3"/>
        <sz val="10"/>
        <rFont val="맑은 고딕"/>
      </rPr>
      <t>중흥</t>
    </r>
    <r>
      <rPr>
        <color theme="1"/>
        <family val="2"/>
        <sz val="10"/>
        <rFont val="Aptos"/>
      </rPr>
      <t>S</t>
    </r>
    <r>
      <rPr>
        <charset val="129"/>
        <color theme="1"/>
        <family val="3"/>
        <sz val="10"/>
        <rFont val="맑은 고딕"/>
      </rPr>
      <t>클라스</t>
    </r>
    <r>
      <rPr>
        <color theme="1"/>
        <family val="2"/>
        <sz val="10"/>
        <rFont val="Aptos"/>
      </rPr>
      <t xml:space="preserve"> 613</t>
    </r>
    <r>
      <rPr>
        <charset val="129"/>
        <color theme="1"/>
        <family val="3"/>
        <sz val="10"/>
        <rFont val="맑은 고딕"/>
      </rPr>
      <t>동</t>
    </r>
    <r>
      <rPr>
        <color theme="1"/>
        <family val="2"/>
        <sz val="10"/>
        <rFont val="Aptos"/>
      </rPr>
      <t xml:space="preserve"> 2002</t>
    </r>
    <r>
      <rPr>
        <charset val="129"/>
        <color theme="1"/>
        <family val="3"/>
        <sz val="10"/>
        <rFont val="맑은 고딕"/>
      </rPr>
      <t>호</t>
    </r>
  </si>
  <si>
    <r>
      <rPr>
        <charset val="129"/>
        <color theme="1"/>
        <family val="3"/>
        <sz val="10"/>
        <rFont val="맑은 고딕"/>
      </rPr>
      <t>김정휘</t>
    </r>
  </si>
  <si>
    <r>
      <rPr>
        <charset val="129"/>
        <color theme="1"/>
        <family val="3"/>
        <sz val="10"/>
        <rFont val="맑은 고딕"/>
      </rPr>
      <t>부산광역시</t>
    </r>
    <r>
      <rPr>
        <color theme="1"/>
        <family val="2"/>
        <sz val="10"/>
        <rFont val="Aptos"/>
      </rPr>
      <t xml:space="preserve"> </t>
    </r>
    <r>
      <rPr>
        <charset val="129"/>
        <color theme="1"/>
        <family val="3"/>
        <sz val="10"/>
        <rFont val="맑은 고딕"/>
      </rPr>
      <t>해운대구</t>
    </r>
    <r>
      <rPr>
        <color theme="1"/>
        <family val="2"/>
        <sz val="10"/>
        <rFont val="Aptos"/>
      </rPr>
      <t xml:space="preserve"> </t>
    </r>
    <r>
      <rPr>
        <charset val="129"/>
        <color theme="1"/>
        <family val="3"/>
        <sz val="10"/>
        <rFont val="맑은 고딕"/>
      </rPr>
      <t>재송</t>
    </r>
    <r>
      <rPr>
        <color theme="1"/>
        <family val="2"/>
        <sz val="10"/>
        <rFont val="Aptos"/>
      </rPr>
      <t>1</t>
    </r>
    <r>
      <rPr>
        <charset val="129"/>
        <color theme="1"/>
        <family val="3"/>
        <sz val="10"/>
        <rFont val="맑은 고딕"/>
      </rPr>
      <t>동</t>
    </r>
    <r>
      <rPr>
        <color theme="1"/>
        <family val="2"/>
        <sz val="10"/>
        <rFont val="Aptos"/>
      </rPr>
      <t xml:space="preserve"> </t>
    </r>
    <r>
      <rPr>
        <charset val="129"/>
        <color theme="1"/>
        <family val="3"/>
        <sz val="10"/>
        <rFont val="맑은 고딕"/>
      </rPr>
      <t>더샾센텀파크</t>
    </r>
    <r>
      <rPr>
        <color theme="1"/>
        <family val="2"/>
        <sz val="10"/>
        <rFont val="Aptos"/>
      </rPr>
      <t xml:space="preserve"> 103</t>
    </r>
    <r>
      <rPr>
        <charset val="129"/>
        <color theme="1"/>
        <family val="3"/>
        <sz val="10"/>
        <rFont val="맑은 고딕"/>
      </rPr>
      <t>동</t>
    </r>
    <r>
      <rPr>
        <color theme="1"/>
        <family val="2"/>
        <sz val="10"/>
        <rFont val="Aptos"/>
      </rPr>
      <t xml:space="preserve"> 1301</t>
    </r>
    <r>
      <rPr>
        <charset val="129"/>
        <color theme="1"/>
        <family val="3"/>
        <sz val="10"/>
        <rFont val="맑은 고딕"/>
      </rPr>
      <t>호</t>
    </r>
  </si>
  <si>
    <r>
      <rPr>
        <charset val="129"/>
        <color theme="1"/>
        <family val="3"/>
        <sz val="10"/>
        <rFont val="맑은 고딕"/>
      </rPr>
      <t>김영길</t>
    </r>
  </si>
  <si>
    <r>
      <rPr>
        <charset val="129"/>
        <color theme="1"/>
        <family val="3"/>
        <sz val="10"/>
        <rFont val="맑은 고딕"/>
      </rPr>
      <t>경기도</t>
    </r>
    <r>
      <rPr>
        <color theme="1"/>
        <family val="2"/>
        <sz val="10"/>
        <rFont val="Aptos"/>
      </rPr>
      <t xml:space="preserve"> </t>
    </r>
    <r>
      <rPr>
        <charset val="129"/>
        <color theme="1"/>
        <family val="3"/>
        <sz val="10"/>
        <rFont val="맑은 고딕"/>
      </rPr>
      <t>고양시</t>
    </r>
    <r>
      <rPr>
        <color theme="1"/>
        <family val="2"/>
        <sz val="10"/>
        <rFont val="Aptos"/>
      </rPr>
      <t xml:space="preserve"> </t>
    </r>
    <r>
      <rPr>
        <charset val="129"/>
        <color theme="1"/>
        <family val="3"/>
        <sz val="10"/>
        <rFont val="맑은 고딕"/>
      </rPr>
      <t>일산서구</t>
    </r>
    <r>
      <rPr>
        <color theme="1"/>
        <family val="2"/>
        <sz val="10"/>
        <rFont val="Aptos"/>
      </rPr>
      <t xml:space="preserve"> </t>
    </r>
    <r>
      <rPr>
        <charset val="129"/>
        <color theme="1"/>
        <family val="3"/>
        <sz val="10"/>
        <rFont val="맑은 고딕"/>
      </rPr>
      <t>탄현동</t>
    </r>
    <r>
      <rPr>
        <color theme="1"/>
        <family val="2"/>
        <sz val="10"/>
        <rFont val="Aptos"/>
      </rPr>
      <t xml:space="preserve"> </t>
    </r>
    <r>
      <rPr>
        <charset val="129"/>
        <color theme="1"/>
        <family val="3"/>
        <sz val="10"/>
        <rFont val="맑은 고딕"/>
      </rPr>
      <t>두산위브더제니스</t>
    </r>
    <r>
      <rPr>
        <color theme="1"/>
        <family val="2"/>
        <sz val="10"/>
        <rFont val="Aptos"/>
      </rPr>
      <t xml:space="preserve"> 106</t>
    </r>
    <r>
      <rPr>
        <charset val="129"/>
        <color theme="1"/>
        <family val="3"/>
        <sz val="10"/>
        <rFont val="맑은 고딕"/>
      </rPr>
      <t>동</t>
    </r>
    <r>
      <rPr>
        <color theme="1"/>
        <family val="2"/>
        <sz val="10"/>
        <rFont val="Aptos"/>
      </rPr>
      <t xml:space="preserve"> 2404</t>
    </r>
    <r>
      <rPr>
        <charset val="129"/>
        <color theme="1"/>
        <family val="3"/>
        <sz val="10"/>
        <rFont val="맑은 고딕"/>
      </rPr>
      <t>호</t>
    </r>
  </si>
  <si>
    <r>
      <rPr>
        <charset val="129"/>
        <color theme="1"/>
        <family val="3"/>
        <sz val="10"/>
        <rFont val="맑은 고딕"/>
      </rPr>
      <t>박대연</t>
    </r>
  </si>
  <si>
    <r>
      <rPr>
        <charset val="129"/>
        <color theme="1"/>
        <family val="3"/>
        <sz val="10"/>
        <rFont val="맑은 고딕"/>
      </rPr>
      <t>세종특별시</t>
    </r>
    <r>
      <rPr>
        <color theme="1"/>
        <family val="2"/>
        <sz val="10"/>
        <rFont val="Aptos"/>
      </rPr>
      <t xml:space="preserve"> </t>
    </r>
    <r>
      <rPr>
        <charset val="129"/>
        <color theme="1"/>
        <family val="3"/>
        <sz val="10"/>
        <rFont val="맑은 고딕"/>
      </rPr>
      <t>아름동</t>
    </r>
    <r>
      <rPr>
        <color theme="1"/>
        <family val="2"/>
        <sz val="10"/>
        <rFont val="Aptos"/>
      </rPr>
      <t xml:space="preserve"> L2</t>
    </r>
    <r>
      <rPr>
        <charset val="129"/>
        <color theme="1"/>
        <family val="3"/>
        <sz val="10"/>
        <rFont val="맑은 고딕"/>
      </rPr>
      <t>블럭</t>
    </r>
    <r>
      <rPr>
        <color theme="1"/>
        <family val="2"/>
        <sz val="10"/>
        <rFont val="Aptos"/>
      </rPr>
      <t xml:space="preserve"> </t>
    </r>
    <r>
      <rPr>
        <charset val="129"/>
        <color theme="1"/>
        <family val="3"/>
        <sz val="10"/>
        <rFont val="맑은 고딕"/>
      </rPr>
      <t>호반베르디움</t>
    </r>
    <r>
      <rPr>
        <color theme="1"/>
        <family val="2"/>
        <sz val="10"/>
        <rFont val="Aptos"/>
      </rPr>
      <t xml:space="preserve"> 707</t>
    </r>
    <r>
      <rPr>
        <charset val="129"/>
        <color theme="1"/>
        <family val="3"/>
        <sz val="10"/>
        <rFont val="맑은 고딕"/>
      </rPr>
      <t>동</t>
    </r>
    <r>
      <rPr>
        <color theme="1"/>
        <family val="2"/>
        <sz val="10"/>
        <rFont val="Aptos"/>
      </rPr>
      <t xml:space="preserve"> 1502</t>
    </r>
    <r>
      <rPr>
        <charset val="129"/>
        <color theme="1"/>
        <family val="3"/>
        <sz val="10"/>
        <rFont val="맑은 고딕"/>
      </rPr>
      <t>호</t>
    </r>
  </si>
  <si>
    <r>
      <rPr>
        <charset val="129"/>
        <color theme="1"/>
        <family val="3"/>
        <sz val="10"/>
        <rFont val="맑은 고딕"/>
      </rPr>
      <t>정빈</t>
    </r>
  </si>
  <si>
    <r>
      <rPr>
        <charset val="129"/>
        <color theme="1"/>
        <family val="3"/>
        <sz val="10"/>
        <rFont val="맑은 고딕"/>
      </rPr>
      <t>경기도</t>
    </r>
    <r>
      <rPr>
        <color theme="1"/>
        <family val="2"/>
        <sz val="10"/>
        <rFont val="Aptos"/>
      </rPr>
      <t xml:space="preserve"> </t>
    </r>
    <r>
      <rPr>
        <charset val="129"/>
        <color theme="1"/>
        <family val="3"/>
        <sz val="10"/>
        <rFont val="맑은 고딕"/>
      </rPr>
      <t>고양시</t>
    </r>
    <r>
      <rPr>
        <color theme="1"/>
        <family val="2"/>
        <sz val="10"/>
        <rFont val="Aptos"/>
      </rPr>
      <t xml:space="preserve"> </t>
    </r>
    <r>
      <rPr>
        <charset val="129"/>
        <color theme="1"/>
        <family val="3"/>
        <sz val="10"/>
        <rFont val="맑은 고딕"/>
      </rPr>
      <t>일산동구</t>
    </r>
    <r>
      <rPr>
        <color theme="1"/>
        <family val="2"/>
        <sz val="10"/>
        <rFont val="Aptos"/>
      </rPr>
      <t xml:space="preserve"> </t>
    </r>
    <r>
      <rPr>
        <charset val="129"/>
        <color theme="1"/>
        <family val="3"/>
        <sz val="10"/>
        <rFont val="맑은 고딕"/>
      </rPr>
      <t>정발산동</t>
    </r>
    <r>
      <rPr>
        <color theme="1"/>
        <family val="2"/>
        <sz val="10"/>
        <rFont val="Aptos"/>
      </rPr>
      <t xml:space="preserve"> 1324-5</t>
    </r>
    <r>
      <rPr>
        <charset val="129"/>
        <color theme="1"/>
        <family val="3"/>
        <sz val="10"/>
        <rFont val="맑은 고딕"/>
      </rPr>
      <t>번지</t>
    </r>
  </si>
  <si>
    <r>
      <rPr>
        <charset val="129"/>
        <color theme="1"/>
        <family val="3"/>
        <sz val="10"/>
        <rFont val="맑은 고딕"/>
      </rPr>
      <t>임락원</t>
    </r>
  </si>
  <si>
    <t>RIGHTSHIP</t>
  </si>
  <si>
    <r>
      <rPr>
        <charset val="129"/>
        <color theme="1"/>
        <family val="3"/>
        <sz val="10"/>
        <rFont val="맑은 고딕"/>
      </rPr>
      <t>부산시</t>
    </r>
    <r>
      <rPr>
        <color theme="1"/>
        <family val="2"/>
        <sz val="10"/>
        <rFont val="Aptos"/>
      </rPr>
      <t xml:space="preserve"> </t>
    </r>
    <r>
      <rPr>
        <charset val="129"/>
        <color theme="1"/>
        <family val="3"/>
        <sz val="10"/>
        <rFont val="맑은 고딕"/>
      </rPr>
      <t>동래구</t>
    </r>
    <r>
      <rPr>
        <color theme="1"/>
        <family val="2"/>
        <sz val="10"/>
        <rFont val="Aptos"/>
      </rPr>
      <t xml:space="preserve"> </t>
    </r>
    <r>
      <rPr>
        <charset val="129"/>
        <color theme="1"/>
        <family val="3"/>
        <sz val="10"/>
        <rFont val="맑은 고딕"/>
      </rPr>
      <t>사직동</t>
    </r>
    <r>
      <rPr>
        <color theme="1"/>
        <family val="2"/>
        <sz val="10"/>
        <rFont val="Aptos"/>
      </rPr>
      <t xml:space="preserve"> </t>
    </r>
    <r>
      <rPr>
        <charset val="129"/>
        <color theme="1"/>
        <family val="3"/>
        <sz val="10"/>
        <rFont val="맑은 고딕"/>
      </rPr>
      <t>사직쌍용예가</t>
    </r>
    <r>
      <rPr>
        <color theme="1"/>
        <family val="2"/>
        <sz val="10"/>
        <rFont val="Aptos"/>
      </rPr>
      <t xml:space="preserve"> 106</t>
    </r>
    <r>
      <rPr>
        <charset val="129"/>
        <color theme="1"/>
        <family val="3"/>
        <sz val="10"/>
        <rFont val="맑은 고딕"/>
      </rPr>
      <t>동</t>
    </r>
    <r>
      <rPr>
        <color theme="1"/>
        <family val="2"/>
        <sz val="10"/>
        <rFont val="Aptos"/>
      </rPr>
      <t xml:space="preserve"> 304</t>
    </r>
    <r>
      <rPr>
        <charset val="129"/>
        <color theme="1"/>
        <family val="3"/>
        <sz val="10"/>
        <rFont val="맑은 고딕"/>
      </rPr>
      <t>호</t>
    </r>
  </si>
  <si>
    <r>
      <rPr>
        <charset val="129"/>
        <color theme="1"/>
        <family val="3"/>
        <sz val="10"/>
        <rFont val="맑은 고딕"/>
      </rPr>
      <t>권송안</t>
    </r>
  </si>
  <si>
    <r>
      <rPr>
        <charset val="129"/>
        <color theme="1"/>
        <family val="3"/>
        <sz val="10"/>
        <rFont val="맑은 고딕"/>
      </rPr>
      <t>부산광역시</t>
    </r>
    <r>
      <rPr>
        <color theme="1"/>
        <family val="2"/>
        <sz val="10"/>
        <rFont val="Aptos"/>
      </rPr>
      <t xml:space="preserve"> </t>
    </r>
    <r>
      <rPr>
        <charset val="129"/>
        <color theme="1"/>
        <family val="3"/>
        <sz val="10"/>
        <rFont val="맑은 고딕"/>
      </rPr>
      <t>남구</t>
    </r>
    <r>
      <rPr>
        <color theme="1"/>
        <family val="2"/>
        <sz val="10"/>
        <rFont val="Aptos"/>
      </rPr>
      <t xml:space="preserve"> </t>
    </r>
    <r>
      <rPr>
        <charset val="129"/>
        <color theme="1"/>
        <family val="3"/>
        <sz val="10"/>
        <rFont val="맑은 고딕"/>
      </rPr>
      <t>문현</t>
    </r>
    <r>
      <rPr>
        <color theme="1"/>
        <family val="2"/>
        <sz val="10"/>
        <rFont val="Aptos"/>
      </rPr>
      <t>3</t>
    </r>
    <r>
      <rPr>
        <charset val="129"/>
        <color theme="1"/>
        <family val="3"/>
        <sz val="10"/>
        <rFont val="맑은 고딕"/>
      </rPr>
      <t>동</t>
    </r>
    <r>
      <rPr>
        <color theme="1"/>
        <family val="2"/>
        <sz val="10"/>
        <rFont val="Aptos"/>
      </rPr>
      <t xml:space="preserve"> </t>
    </r>
    <r>
      <rPr>
        <charset val="129"/>
        <color theme="1"/>
        <family val="3"/>
        <sz val="10"/>
        <rFont val="맑은 고딕"/>
      </rPr>
      <t>삼성아파트</t>
    </r>
    <r>
      <rPr>
        <color theme="1"/>
        <family val="2"/>
        <sz val="10"/>
        <rFont val="Aptos"/>
      </rPr>
      <t xml:space="preserve"> 111</t>
    </r>
    <r>
      <rPr>
        <charset val="129"/>
        <color theme="1"/>
        <family val="3"/>
        <sz val="10"/>
        <rFont val="맑은 고딕"/>
      </rPr>
      <t>동</t>
    </r>
    <r>
      <rPr>
        <color theme="1"/>
        <family val="2"/>
        <sz val="10"/>
        <rFont val="Aptos"/>
      </rPr>
      <t xml:space="preserve"> 1302</t>
    </r>
    <r>
      <rPr>
        <charset val="129"/>
        <color theme="1"/>
        <family val="3"/>
        <sz val="10"/>
        <rFont val="맑은 고딕"/>
      </rPr>
      <t>호</t>
    </r>
  </si>
  <si>
    <r>
      <rPr>
        <charset val="129"/>
        <color theme="1"/>
        <family val="3"/>
        <sz val="10"/>
        <rFont val="맑은 고딕"/>
      </rPr>
      <t>유덕렬</t>
    </r>
  </si>
  <si>
    <r>
      <rPr>
        <charset val="129"/>
        <color theme="1"/>
        <family val="3"/>
        <sz val="10"/>
        <rFont val="맑은 고딕"/>
      </rPr>
      <t>인천시</t>
    </r>
    <r>
      <rPr>
        <color theme="1"/>
        <family val="2"/>
        <sz val="10"/>
        <rFont val="Aptos"/>
      </rPr>
      <t xml:space="preserve"> </t>
    </r>
    <r>
      <rPr>
        <charset val="129"/>
        <color theme="1"/>
        <family val="3"/>
        <sz val="10"/>
        <rFont val="맑은 고딕"/>
      </rPr>
      <t>계양구</t>
    </r>
    <r>
      <rPr>
        <color theme="1"/>
        <family val="2"/>
        <sz val="10"/>
        <rFont val="Aptos"/>
      </rPr>
      <t xml:space="preserve"> </t>
    </r>
    <r>
      <rPr>
        <charset val="129"/>
        <color theme="1"/>
        <family val="3"/>
        <sz val="10"/>
        <rFont val="맑은 고딕"/>
      </rPr>
      <t>황어로</t>
    </r>
    <r>
      <rPr>
        <color theme="1"/>
        <family val="2"/>
        <sz val="10"/>
        <rFont val="Aptos"/>
      </rPr>
      <t xml:space="preserve"> 139 </t>
    </r>
    <r>
      <rPr>
        <charset val="129"/>
        <color theme="1"/>
        <family val="3"/>
        <sz val="10"/>
        <rFont val="맑은 고딕"/>
      </rPr>
      <t>이화신동아</t>
    </r>
    <r>
      <rPr>
        <color theme="1"/>
        <family val="2"/>
        <sz val="10"/>
        <rFont val="Aptos"/>
      </rPr>
      <t xml:space="preserve"> </t>
    </r>
    <r>
      <rPr>
        <charset val="129"/>
        <color theme="1"/>
        <family val="3"/>
        <sz val="10"/>
        <rFont val="맑은 고딕"/>
      </rPr>
      <t>파리리에</t>
    </r>
    <r>
      <rPr>
        <color theme="1"/>
        <family val="2"/>
        <sz val="10"/>
        <rFont val="Aptos"/>
      </rPr>
      <t xml:space="preserve"> 206</t>
    </r>
    <r>
      <rPr>
        <charset val="129"/>
        <color theme="1"/>
        <family val="3"/>
        <sz val="10"/>
        <rFont val="맑은 고딕"/>
      </rPr>
      <t>동</t>
    </r>
    <r>
      <rPr>
        <color theme="1"/>
        <family val="2"/>
        <sz val="10"/>
        <rFont val="Aptos"/>
      </rPr>
      <t>1106</t>
    </r>
    <r>
      <rPr>
        <charset val="129"/>
        <color theme="1"/>
        <family val="3"/>
        <sz val="10"/>
        <rFont val="맑은 고딕"/>
      </rPr>
      <t>호</t>
    </r>
  </si>
  <si>
    <r>
      <rPr>
        <charset val="129"/>
        <color theme="1"/>
        <family val="3"/>
        <sz val="10"/>
        <rFont val="맑은 고딕"/>
      </rPr>
      <t>박우석</t>
    </r>
  </si>
  <si>
    <r>
      <rPr>
        <charset val="129"/>
        <color theme="1"/>
        <family val="3"/>
        <sz val="10"/>
        <rFont val="맑은 고딕"/>
      </rPr>
      <t>경기도</t>
    </r>
    <r>
      <rPr>
        <color theme="1"/>
        <family val="2"/>
        <sz val="10"/>
        <rFont val="Aptos"/>
      </rPr>
      <t xml:space="preserve"> </t>
    </r>
    <r>
      <rPr>
        <charset val="129"/>
        <color theme="1"/>
        <family val="3"/>
        <sz val="10"/>
        <rFont val="맑은 고딕"/>
      </rPr>
      <t>군포시</t>
    </r>
    <r>
      <rPr>
        <color theme="1"/>
        <family val="2"/>
        <sz val="10"/>
        <rFont val="Aptos"/>
      </rPr>
      <t xml:space="preserve"> </t>
    </r>
    <r>
      <rPr>
        <charset val="129"/>
        <color theme="1"/>
        <family val="3"/>
        <sz val="10"/>
        <rFont val="맑은 고딕"/>
      </rPr>
      <t>금산로</t>
    </r>
    <r>
      <rPr>
        <color theme="1"/>
        <family val="2"/>
        <sz val="10"/>
        <rFont val="Aptos"/>
      </rPr>
      <t xml:space="preserve"> 91, 120</t>
    </r>
    <r>
      <rPr>
        <charset val="129"/>
        <color theme="1"/>
        <family val="3"/>
        <sz val="10"/>
        <rFont val="맑은 고딕"/>
      </rPr>
      <t>동</t>
    </r>
    <r>
      <rPr>
        <color theme="1"/>
        <family val="2"/>
        <sz val="10"/>
        <rFont val="Aptos"/>
      </rPr>
      <t xml:space="preserve"> 1802</t>
    </r>
    <r>
      <rPr>
        <charset val="129"/>
        <color theme="1"/>
        <family val="3"/>
        <sz val="10"/>
        <rFont val="맑은 고딕"/>
      </rPr>
      <t>호</t>
    </r>
  </si>
  <si>
    <r>
      <rPr>
        <charset val="129"/>
        <color theme="1"/>
        <family val="3"/>
        <sz val="10"/>
        <rFont val="맑은 고딕"/>
      </rPr>
      <t>김경수</t>
    </r>
  </si>
  <si>
    <r>
      <rPr>
        <charset val="129"/>
        <color theme="1"/>
        <family val="3"/>
        <sz val="10"/>
        <rFont val="맑은 고딕"/>
      </rPr>
      <t>부산시</t>
    </r>
    <r>
      <rPr>
        <color theme="1"/>
        <family val="2"/>
        <sz val="10"/>
        <rFont val="Aptos"/>
      </rPr>
      <t xml:space="preserve"> </t>
    </r>
    <r>
      <rPr>
        <charset val="129"/>
        <color theme="1"/>
        <family val="3"/>
        <sz val="10"/>
        <rFont val="맑은 고딕"/>
      </rPr>
      <t>해운대구</t>
    </r>
    <r>
      <rPr>
        <color theme="1"/>
        <family val="2"/>
        <sz val="10"/>
        <rFont val="Aptos"/>
      </rPr>
      <t xml:space="preserve"> </t>
    </r>
    <r>
      <rPr>
        <charset val="129"/>
        <color theme="1"/>
        <family val="3"/>
        <sz val="10"/>
        <rFont val="맑은 고딕"/>
      </rPr>
      <t>세실로</t>
    </r>
    <r>
      <rPr>
        <color theme="1"/>
        <family val="2"/>
        <sz val="10"/>
        <rFont val="Aptos"/>
      </rPr>
      <t xml:space="preserve"> 138 </t>
    </r>
    <r>
      <rPr>
        <charset val="129"/>
        <color theme="1"/>
        <family val="3"/>
        <sz val="10"/>
        <rFont val="맑은 고딕"/>
      </rPr>
      <t>좌동롯데</t>
    </r>
    <r>
      <rPr>
        <color theme="1"/>
        <family val="2"/>
        <sz val="10"/>
        <rFont val="Aptos"/>
      </rPr>
      <t>3</t>
    </r>
    <r>
      <rPr>
        <charset val="129"/>
        <color theme="1"/>
        <family val="3"/>
        <sz val="10"/>
        <rFont val="맑은 고딕"/>
      </rPr>
      <t>차</t>
    </r>
    <r>
      <rPr>
        <color theme="1"/>
        <family val="2"/>
        <sz val="10"/>
        <rFont val="Aptos"/>
      </rPr>
      <t xml:space="preserve"> </t>
    </r>
    <r>
      <rPr>
        <charset val="129"/>
        <color theme="1"/>
        <family val="3"/>
        <sz val="10"/>
        <rFont val="맑은 고딕"/>
      </rPr>
      <t>아파트</t>
    </r>
    <r>
      <rPr>
        <color theme="1"/>
        <family val="2"/>
        <sz val="10"/>
        <rFont val="Aptos"/>
      </rPr>
      <t xml:space="preserve"> 305-1902</t>
    </r>
  </si>
  <si>
    <r>
      <rPr>
        <charset val="129"/>
        <color theme="1"/>
        <family val="3"/>
        <sz val="10"/>
        <rFont val="맑은 고딕"/>
      </rPr>
      <t>변진섭</t>
    </r>
  </si>
  <si>
    <r>
      <rPr>
        <charset val="129"/>
        <color theme="1"/>
        <family val="3"/>
        <sz val="10"/>
        <rFont val="맑은 고딕"/>
      </rPr>
      <t>강원도</t>
    </r>
    <r>
      <rPr>
        <color theme="1"/>
        <family val="2"/>
        <sz val="10"/>
        <rFont val="Aptos"/>
      </rPr>
      <t xml:space="preserve"> </t>
    </r>
    <r>
      <rPr>
        <charset val="129"/>
        <color theme="1"/>
        <family val="3"/>
        <sz val="10"/>
        <rFont val="맑은 고딕"/>
      </rPr>
      <t>원주시</t>
    </r>
    <r>
      <rPr>
        <color theme="1"/>
        <family val="2"/>
        <sz val="10"/>
        <rFont val="Aptos"/>
      </rPr>
      <t xml:space="preserve"> </t>
    </r>
    <r>
      <rPr>
        <charset val="129"/>
        <color theme="1"/>
        <family val="3"/>
        <sz val="10"/>
        <rFont val="맑은 고딕"/>
      </rPr>
      <t>만대로</t>
    </r>
    <r>
      <rPr>
        <color theme="1"/>
        <family val="2"/>
        <sz val="10"/>
        <rFont val="Aptos"/>
      </rPr>
      <t xml:space="preserve"> 119 609</t>
    </r>
    <r>
      <rPr>
        <charset val="129"/>
        <color theme="1"/>
        <family val="3"/>
        <sz val="10"/>
        <rFont val="맑은 고딕"/>
      </rPr>
      <t>동</t>
    </r>
    <r>
      <rPr>
        <color theme="1"/>
        <family val="2"/>
        <sz val="10"/>
        <rFont val="Aptos"/>
      </rPr>
      <t xml:space="preserve"> 704</t>
    </r>
    <r>
      <rPr>
        <charset val="129"/>
        <color theme="1"/>
        <family val="3"/>
        <sz val="10"/>
        <rFont val="맑은 고딕"/>
      </rPr>
      <t>호</t>
    </r>
  </si>
  <si>
    <r>
      <rPr>
        <charset val="129"/>
        <color theme="1"/>
        <family val="3"/>
        <sz val="10"/>
        <rFont val="맑은 고딕"/>
      </rPr>
      <t>원준식</t>
    </r>
  </si>
  <si>
    <r>
      <rPr>
        <charset val="129"/>
        <color theme="1"/>
        <family val="3"/>
        <sz val="10"/>
        <rFont val="맑은 고딕"/>
      </rPr>
      <t>서울시</t>
    </r>
    <r>
      <rPr>
        <color theme="1"/>
        <family val="2"/>
        <sz val="10"/>
        <rFont val="Aptos"/>
      </rPr>
      <t xml:space="preserve"> </t>
    </r>
    <r>
      <rPr>
        <charset val="129"/>
        <color theme="1"/>
        <family val="3"/>
        <sz val="10"/>
        <rFont val="맑은 고딕"/>
      </rPr>
      <t>강남구</t>
    </r>
    <r>
      <rPr>
        <color theme="1"/>
        <family val="2"/>
        <sz val="10"/>
        <rFont val="Aptos"/>
      </rPr>
      <t xml:space="preserve"> </t>
    </r>
    <r>
      <rPr>
        <charset val="129"/>
        <color theme="1"/>
        <family val="3"/>
        <sz val="10"/>
        <rFont val="맑은 고딕"/>
      </rPr>
      <t>대치동</t>
    </r>
    <r>
      <rPr>
        <color theme="1"/>
        <family val="2"/>
        <sz val="10"/>
        <rFont val="Aptos"/>
      </rPr>
      <t xml:space="preserve"> </t>
    </r>
    <r>
      <rPr>
        <charset val="129"/>
        <color theme="1"/>
        <family val="3"/>
        <sz val="10"/>
        <rFont val="맑은 고딕"/>
      </rPr>
      <t>삼성로</t>
    </r>
    <r>
      <rPr>
        <color theme="1"/>
        <family val="2"/>
        <sz val="10"/>
        <rFont val="Aptos"/>
      </rPr>
      <t xml:space="preserve"> 150 </t>
    </r>
    <r>
      <rPr>
        <charset val="129"/>
        <color theme="1"/>
        <family val="3"/>
        <sz val="10"/>
        <rFont val="맑은 고딕"/>
      </rPr>
      <t>미도아파트</t>
    </r>
    <r>
      <rPr>
        <color theme="1"/>
        <family val="2"/>
        <sz val="10"/>
        <rFont val="Aptos"/>
      </rPr>
      <t xml:space="preserve"> 111</t>
    </r>
    <r>
      <rPr>
        <charset val="129"/>
        <color theme="1"/>
        <family val="3"/>
        <sz val="10"/>
        <rFont val="맑은 고딕"/>
      </rPr>
      <t>동</t>
    </r>
    <r>
      <rPr>
        <color theme="1"/>
        <family val="2"/>
        <sz val="10"/>
        <rFont val="Aptos"/>
      </rPr>
      <t xml:space="preserve"> 805</t>
    </r>
    <r>
      <rPr>
        <charset val="129"/>
        <color theme="1"/>
        <family val="3"/>
        <sz val="10"/>
        <rFont val="맑은 고딕"/>
      </rPr>
      <t>호</t>
    </r>
  </si>
  <si>
    <r>
      <rPr>
        <charset val="129"/>
        <color theme="1"/>
        <family val="3"/>
        <sz val="10"/>
        <rFont val="맑은 고딕"/>
      </rPr>
      <t>부산시</t>
    </r>
    <r>
      <rPr>
        <color theme="1"/>
        <family val="2"/>
        <sz val="10"/>
        <rFont val="Aptos"/>
      </rPr>
      <t xml:space="preserve"> </t>
    </r>
    <r>
      <rPr>
        <charset val="129"/>
        <color theme="1"/>
        <family val="3"/>
        <sz val="10"/>
        <rFont val="맑은 고딕"/>
      </rPr>
      <t>사하구</t>
    </r>
    <r>
      <rPr>
        <color theme="1"/>
        <family val="2"/>
        <sz val="10"/>
        <rFont val="Aptos"/>
      </rPr>
      <t xml:space="preserve"> </t>
    </r>
    <r>
      <rPr>
        <charset val="129"/>
        <color theme="1"/>
        <family val="3"/>
        <sz val="10"/>
        <rFont val="맑은 고딕"/>
      </rPr>
      <t>사하로</t>
    </r>
    <r>
      <rPr>
        <color theme="1"/>
        <family val="2"/>
        <sz val="10"/>
        <rFont val="Aptos"/>
      </rPr>
      <t xml:space="preserve">47 </t>
    </r>
    <r>
      <rPr>
        <charset val="129"/>
        <color theme="1"/>
        <family val="3"/>
        <sz val="10"/>
        <rFont val="맑은 고딕"/>
      </rPr>
      <t>구평화신아파트</t>
    </r>
    <r>
      <rPr>
        <color theme="1"/>
        <family val="2"/>
        <sz val="10"/>
        <rFont val="Aptos"/>
      </rPr>
      <t xml:space="preserve"> 103</t>
    </r>
    <r>
      <rPr>
        <charset val="129"/>
        <color theme="1"/>
        <family val="3"/>
        <sz val="10"/>
        <rFont val="맑은 고딕"/>
      </rPr>
      <t>동</t>
    </r>
    <r>
      <rPr>
        <color theme="1"/>
        <family val="2"/>
        <sz val="10"/>
        <rFont val="Aptos"/>
      </rPr>
      <t xml:space="preserve"> 501</t>
    </r>
    <r>
      <rPr>
        <charset val="129"/>
        <color theme="1"/>
        <family val="3"/>
        <sz val="10"/>
        <rFont val="맑은 고딕"/>
      </rPr>
      <t>호</t>
    </r>
  </si>
  <si>
    <t>PERTON</t>
  </si>
  <si>
    <r>
      <rPr>
        <charset val="129"/>
        <color theme="1"/>
        <family val="3"/>
        <sz val="10"/>
        <rFont val="맑은 고딕"/>
      </rPr>
      <t>최종철</t>
    </r>
  </si>
  <si>
    <t>ALMA</t>
  </si>
  <si>
    <r>
      <rPr>
        <charset val="129"/>
        <color theme="1"/>
        <family val="3"/>
        <sz val="10"/>
        <rFont val="맑은 고딕"/>
      </rPr>
      <t>오석웅</t>
    </r>
  </si>
  <si>
    <r>
      <rPr>
        <charset val="129"/>
        <color theme="1"/>
        <family val="3"/>
        <sz val="10"/>
        <rFont val="맑은 고딕"/>
      </rPr>
      <t>전남</t>
    </r>
    <r>
      <rPr>
        <color theme="1"/>
        <family val="2"/>
        <sz val="10"/>
        <rFont val="Aptos"/>
      </rPr>
      <t xml:space="preserve"> </t>
    </r>
    <r>
      <rPr>
        <charset val="129"/>
        <color theme="1"/>
        <family val="3"/>
        <sz val="10"/>
        <rFont val="맑은 고딕"/>
      </rPr>
      <t>여수시</t>
    </r>
    <r>
      <rPr>
        <color theme="1"/>
        <family val="2"/>
        <sz val="10"/>
        <rFont val="Aptos"/>
      </rPr>
      <t xml:space="preserve"> </t>
    </r>
    <r>
      <rPr>
        <charset val="129"/>
        <color theme="1"/>
        <family val="3"/>
        <sz val="10"/>
        <rFont val="맑은 고딕"/>
      </rPr>
      <t>여서동</t>
    </r>
    <r>
      <rPr>
        <color theme="1"/>
        <family val="2"/>
        <sz val="10"/>
        <rFont val="Aptos"/>
      </rPr>
      <t xml:space="preserve"> 373</t>
    </r>
    <r>
      <rPr>
        <charset val="129"/>
        <color theme="1"/>
        <family val="3"/>
        <sz val="10"/>
        <rFont val="맑은 고딕"/>
      </rPr>
      <t>번지</t>
    </r>
    <r>
      <rPr>
        <color theme="1"/>
        <family val="2"/>
        <sz val="10"/>
        <rFont val="Aptos"/>
      </rPr>
      <t xml:space="preserve"> </t>
    </r>
    <r>
      <rPr>
        <charset val="129"/>
        <color theme="1"/>
        <family val="3"/>
        <sz val="10"/>
        <rFont val="맑은 고딕"/>
      </rPr>
      <t>금호</t>
    </r>
    <r>
      <rPr>
        <color theme="1"/>
        <family val="2"/>
        <sz val="10"/>
        <rFont val="Aptos"/>
      </rPr>
      <t xml:space="preserve"> APT 6</t>
    </r>
    <r>
      <rPr>
        <charset val="129"/>
        <color theme="1"/>
        <family val="3"/>
        <sz val="10"/>
        <rFont val="맑은 고딕"/>
      </rPr>
      <t>동</t>
    </r>
    <r>
      <rPr>
        <color theme="1"/>
        <family val="2"/>
        <sz val="10"/>
        <rFont val="Aptos"/>
      </rPr>
      <t xml:space="preserve"> 502</t>
    </r>
    <r>
      <rPr>
        <charset val="129"/>
        <color theme="1"/>
        <family val="3"/>
        <sz val="10"/>
        <rFont val="맑은 고딕"/>
      </rPr>
      <t>호</t>
    </r>
  </si>
  <si>
    <t>TH</t>
  </si>
  <si>
    <r>
      <rPr>
        <charset val="129"/>
        <color theme="1"/>
        <family val="3"/>
        <sz val="10"/>
        <rFont val="맑은 고딕"/>
      </rPr>
      <t>박태근</t>
    </r>
    <r>
      <rPr>
        <color theme="1"/>
        <family val="2"/>
        <sz val="10"/>
        <rFont val="Aptos"/>
      </rPr>
      <t xml:space="preserve"> (</t>
    </r>
    <r>
      <rPr>
        <charset val="129"/>
        <color theme="1"/>
        <family val="2"/>
        <sz val="10"/>
        <rFont val="맑은 고딕"/>
      </rPr>
      <t>메이져 직 컨택가능)</t>
    </r>
  </si>
  <si>
    <r>
      <rPr>
        <charset val="129"/>
        <color theme="1"/>
        <family val="3"/>
        <sz val="10"/>
        <rFont val="맑은 고딕"/>
      </rPr>
      <t>조성호</t>
    </r>
  </si>
  <si>
    <r>
      <rPr>
        <charset val="129"/>
        <color theme="1"/>
        <family val="3"/>
        <sz val="10"/>
        <rFont val="맑은 고딕"/>
      </rPr>
      <t>인천광역시</t>
    </r>
    <r>
      <rPr>
        <color theme="1"/>
        <family val="2"/>
        <sz val="10"/>
        <rFont val="Aptos"/>
      </rPr>
      <t xml:space="preserve"> </t>
    </r>
    <r>
      <rPr>
        <charset val="129"/>
        <color theme="1"/>
        <family val="3"/>
        <sz val="10"/>
        <rFont val="맑은 고딕"/>
      </rPr>
      <t>서구</t>
    </r>
    <r>
      <rPr>
        <color theme="1"/>
        <family val="2"/>
        <sz val="10"/>
        <rFont val="Aptos"/>
      </rPr>
      <t xml:space="preserve"> </t>
    </r>
    <r>
      <rPr>
        <charset val="129"/>
        <color theme="1"/>
        <family val="3"/>
        <sz val="10"/>
        <rFont val="맑은 고딕"/>
      </rPr>
      <t>원당동</t>
    </r>
    <r>
      <rPr>
        <color theme="1"/>
        <family val="2"/>
        <sz val="10"/>
        <rFont val="Aptos"/>
      </rPr>
      <t xml:space="preserve"> LG</t>
    </r>
    <r>
      <rPr>
        <charset val="129"/>
        <color theme="1"/>
        <family val="3"/>
        <sz val="10"/>
        <rFont val="맑은 고딕"/>
      </rPr>
      <t>자이아파트</t>
    </r>
    <r>
      <rPr>
        <color theme="1"/>
        <family val="2"/>
        <sz val="10"/>
        <rFont val="Aptos"/>
      </rPr>
      <t xml:space="preserve"> 707</t>
    </r>
    <r>
      <rPr>
        <charset val="129"/>
        <color theme="1"/>
        <family val="3"/>
        <sz val="10"/>
        <rFont val="맑은 고딕"/>
      </rPr>
      <t>동</t>
    </r>
    <r>
      <rPr>
        <color theme="1"/>
        <family val="2"/>
        <sz val="10"/>
        <rFont val="Aptos"/>
      </rPr>
      <t xml:space="preserve"> 103</t>
    </r>
    <r>
      <rPr>
        <charset val="129"/>
        <color theme="1"/>
        <family val="3"/>
        <sz val="10"/>
        <rFont val="맑은 고딕"/>
      </rPr>
      <t>호</t>
    </r>
  </si>
  <si>
    <r>
      <rPr>
        <charset val="129"/>
        <color theme="1"/>
        <family val="3"/>
        <sz val="10"/>
        <rFont val="맑은 고딕"/>
      </rPr>
      <t>김동영</t>
    </r>
  </si>
  <si>
    <r>
      <rPr>
        <charset val="129"/>
        <color theme="1"/>
        <family val="3"/>
        <sz val="10"/>
        <rFont val="맑은 고딕"/>
      </rPr>
      <t>부산시</t>
    </r>
    <r>
      <rPr>
        <color theme="1"/>
        <family val="2"/>
        <sz val="10"/>
        <rFont val="Aptos"/>
      </rPr>
      <t xml:space="preserve"> </t>
    </r>
    <r>
      <rPr>
        <charset val="129"/>
        <color theme="1"/>
        <family val="3"/>
        <sz val="10"/>
        <rFont val="맑은 고딕"/>
      </rPr>
      <t>금정구</t>
    </r>
    <r>
      <rPr>
        <color theme="1"/>
        <family val="2"/>
        <sz val="10"/>
        <rFont val="Aptos"/>
      </rPr>
      <t xml:space="preserve"> </t>
    </r>
    <r>
      <rPr>
        <charset val="129"/>
        <color theme="1"/>
        <family val="3"/>
        <sz val="10"/>
        <rFont val="맑은 고딕"/>
      </rPr>
      <t>구서동</t>
    </r>
    <r>
      <rPr>
        <color theme="1"/>
        <family val="2"/>
        <sz val="10"/>
        <rFont val="Aptos"/>
      </rPr>
      <t xml:space="preserve"> 420-12 </t>
    </r>
    <r>
      <rPr>
        <charset val="129"/>
        <color theme="1"/>
        <family val="3"/>
        <sz val="10"/>
        <rFont val="맑은 고딕"/>
      </rPr>
      <t>유림노르웨이</t>
    </r>
    <r>
      <rPr>
        <color theme="1"/>
        <family val="2"/>
        <sz val="10"/>
        <rFont val="Aptos"/>
      </rPr>
      <t xml:space="preserve"> </t>
    </r>
    <r>
      <rPr>
        <charset val="129"/>
        <color theme="1"/>
        <family val="3"/>
        <sz val="10"/>
        <rFont val="맑은 고딕"/>
      </rPr>
      <t>아침</t>
    </r>
    <r>
      <rPr>
        <color theme="1"/>
        <family val="2"/>
        <sz val="10"/>
        <rFont val="Aptos"/>
      </rPr>
      <t xml:space="preserve"> 1210</t>
    </r>
  </si>
  <si>
    <r>
      <rPr>
        <charset val="129"/>
        <color theme="1"/>
        <family val="3"/>
        <sz val="10"/>
        <rFont val="맑은 고딕"/>
      </rPr>
      <t>한상봉</t>
    </r>
  </si>
  <si>
    <t>TESORO</t>
  </si>
  <si>
    <t>CDI</t>
  </si>
  <si>
    <r>
      <rPr>
        <charset val="129"/>
        <color theme="1"/>
        <family val="3"/>
        <sz val="10"/>
        <rFont val="맑은 고딕"/>
      </rPr>
      <t>부산시</t>
    </r>
    <r>
      <rPr>
        <color theme="1"/>
        <family val="2"/>
        <sz val="10"/>
        <rFont val="Aptos"/>
      </rPr>
      <t xml:space="preserve"> </t>
    </r>
    <r>
      <rPr>
        <charset val="129"/>
        <color theme="1"/>
        <family val="3"/>
        <sz val="10"/>
        <rFont val="맑은 고딕"/>
      </rPr>
      <t>동구</t>
    </r>
    <r>
      <rPr>
        <color theme="1"/>
        <family val="2"/>
        <sz val="10"/>
        <rFont val="Aptos"/>
      </rPr>
      <t xml:space="preserve"> </t>
    </r>
    <r>
      <rPr>
        <charset val="129"/>
        <color theme="1"/>
        <family val="3"/>
        <sz val="10"/>
        <rFont val="맑은 고딕"/>
      </rPr>
      <t>초량</t>
    </r>
    <r>
      <rPr>
        <color theme="1"/>
        <family val="2"/>
        <sz val="10"/>
        <rFont val="Aptos"/>
      </rPr>
      <t>1</t>
    </r>
    <r>
      <rPr>
        <charset val="129"/>
        <color theme="1"/>
        <family val="3"/>
        <sz val="10"/>
        <rFont val="맑은 고딕"/>
      </rPr>
      <t>동</t>
    </r>
    <r>
      <rPr>
        <color theme="1"/>
        <family val="2"/>
        <sz val="10"/>
        <rFont val="Aptos"/>
      </rPr>
      <t xml:space="preserve"> 1213-8</t>
    </r>
    <r>
      <rPr>
        <charset val="129"/>
        <color theme="1"/>
        <family val="3"/>
        <sz val="10"/>
        <rFont val="맑은 고딕"/>
      </rPr>
      <t>번지</t>
    </r>
    <r>
      <rPr>
        <color theme="1"/>
        <family val="2"/>
        <sz val="10"/>
        <rFont val="Aptos"/>
      </rPr>
      <t xml:space="preserve"> </t>
    </r>
    <r>
      <rPr>
        <charset val="129"/>
        <color theme="1"/>
        <family val="3"/>
        <sz val="10"/>
        <rFont val="맑은 고딕"/>
      </rPr>
      <t>삼성빌딩</t>
    </r>
    <r>
      <rPr>
        <color theme="1"/>
        <family val="2"/>
        <sz val="10"/>
        <rFont val="Aptos"/>
      </rPr>
      <t xml:space="preserve"> 301</t>
    </r>
    <r>
      <rPr>
        <charset val="129"/>
        <color theme="1"/>
        <family val="3"/>
        <sz val="10"/>
        <rFont val="맑은 고딕"/>
      </rPr>
      <t>호</t>
    </r>
    <r>
      <rPr>
        <color theme="1"/>
        <family val="2"/>
        <sz val="10"/>
        <rFont val="Aptos"/>
      </rPr>
      <t>(</t>
    </r>
    <r>
      <rPr>
        <charset val="129"/>
        <color theme="1"/>
        <family val="3"/>
        <sz val="10"/>
        <rFont val="맑은 고딕"/>
      </rPr>
      <t>사무실</t>
    </r>
    <r>
      <rPr>
        <color theme="1"/>
        <family val="2"/>
        <sz val="10"/>
        <rFont val="Aptos"/>
      </rPr>
      <t xml:space="preserve">), </t>
    </r>
    <r>
      <rPr>
        <charset val="129"/>
        <color theme="1"/>
        <family val="3"/>
        <sz val="10"/>
        <rFont val="맑은 고딕"/>
      </rPr>
      <t>해운대구</t>
    </r>
    <r>
      <rPr>
        <color theme="1"/>
        <family val="2"/>
        <sz val="10"/>
        <rFont val="Aptos"/>
      </rPr>
      <t>(</t>
    </r>
    <r>
      <rPr>
        <charset val="129"/>
        <color theme="1"/>
        <family val="3"/>
        <sz val="10"/>
        <rFont val="맑은 고딕"/>
      </rPr>
      <t>자택</t>
    </r>
    <r>
      <rPr>
        <color theme="1"/>
        <family val="2"/>
        <sz val="10"/>
        <rFont val="Aptos"/>
      </rPr>
      <t>)</t>
    </r>
  </si>
  <si>
    <r>
      <t xml:space="preserve">VLCC PRE-VETTING INSPECTION </t>
    </r>
    <r>
      <rPr>
        <b/>
        <charset val="129"/>
        <color theme="1"/>
        <family val="3"/>
        <sz val="14"/>
        <rFont val="맑은 고딕"/>
      </rPr>
      <t>전략</t>
    </r>
  </si>
  <si>
    <t xml:space="preserve">PRE-VETTING INSPECTION </t>
  </si>
  <si>
    <r>
      <rPr>
        <charset val="129"/>
        <color theme="1"/>
        <family val="3"/>
        <sz val="11"/>
        <rFont val="맑은 고딕"/>
      </rPr>
      <t>장점</t>
    </r>
  </si>
  <si>
    <r>
      <rPr>
        <charset val="129"/>
        <color theme="1"/>
        <family val="3"/>
        <sz val="11"/>
        <rFont val="맑은 고딕"/>
      </rPr>
      <t>본</t>
    </r>
    <r>
      <rPr>
        <color theme="1"/>
        <family val="2"/>
        <sz val="11"/>
        <rFont val="Aptos"/>
      </rPr>
      <t xml:space="preserve"> SIRE INSPECTION </t>
    </r>
    <r>
      <rPr>
        <charset val="129"/>
        <color theme="1"/>
        <family val="3"/>
        <sz val="11"/>
        <rFont val="맑은 고딕"/>
      </rPr>
      <t>전</t>
    </r>
    <r>
      <rPr>
        <color theme="1"/>
        <family val="2"/>
        <sz val="11"/>
        <rFont val="Aptos"/>
      </rPr>
      <t xml:space="preserve"> </t>
    </r>
    <r>
      <rPr>
        <charset val="129"/>
        <color theme="1"/>
        <family val="3"/>
        <sz val="11"/>
        <rFont val="맑은 고딕"/>
      </rPr>
      <t>지적</t>
    </r>
    <r>
      <rPr>
        <color theme="1"/>
        <family val="2"/>
        <sz val="11"/>
        <rFont val="Aptos"/>
      </rPr>
      <t xml:space="preserve"> </t>
    </r>
    <r>
      <rPr>
        <charset val="129"/>
        <color theme="1"/>
        <family val="3"/>
        <sz val="11"/>
        <rFont val="맑은 고딕"/>
      </rPr>
      <t>가능한</t>
    </r>
    <r>
      <rPr>
        <color theme="1"/>
        <family val="2"/>
        <sz val="11"/>
        <rFont val="Aptos"/>
      </rPr>
      <t xml:space="preserve"> OBSERVATION</t>
    </r>
    <r>
      <rPr>
        <charset val="129"/>
        <color theme="1"/>
        <family val="3"/>
        <sz val="11"/>
        <rFont val="맑은 고딕"/>
      </rPr>
      <t>의</t>
    </r>
    <r>
      <rPr>
        <color theme="1"/>
        <family val="2"/>
        <sz val="11"/>
        <rFont val="Aptos"/>
      </rPr>
      <t xml:space="preserve"> </t>
    </r>
    <r>
      <rPr>
        <charset val="129"/>
        <color theme="1"/>
        <family val="3"/>
        <sz val="11"/>
        <rFont val="맑은 고딕"/>
      </rPr>
      <t>사전</t>
    </r>
    <r>
      <rPr>
        <color theme="1"/>
        <family val="2"/>
        <sz val="11"/>
        <rFont val="Aptos"/>
      </rPr>
      <t xml:space="preserve"> </t>
    </r>
    <r>
      <rPr>
        <charset val="129"/>
        <color theme="1"/>
        <family val="3"/>
        <sz val="11"/>
        <rFont val="맑은 고딕"/>
      </rPr>
      <t>식별</t>
    </r>
    <r>
      <rPr>
        <color theme="1"/>
        <family val="2"/>
        <sz val="11"/>
        <rFont val="Aptos"/>
      </rPr>
      <t>/</t>
    </r>
    <r>
      <rPr>
        <charset val="129"/>
        <color theme="1"/>
        <family val="3"/>
        <sz val="11"/>
        <rFont val="맑은 고딕"/>
      </rPr>
      <t>개선을</t>
    </r>
    <r>
      <rPr>
        <color theme="1"/>
        <family val="2"/>
        <sz val="11"/>
        <rFont val="Aptos"/>
      </rPr>
      <t xml:space="preserve"> </t>
    </r>
    <r>
      <rPr>
        <charset val="129"/>
        <color theme="1"/>
        <family val="3"/>
        <sz val="11"/>
        <rFont val="맑은 고딕"/>
      </rPr>
      <t>통한</t>
    </r>
    <r>
      <rPr>
        <color theme="1"/>
        <family val="2"/>
        <sz val="11"/>
        <rFont val="Aptos"/>
      </rPr>
      <t xml:space="preserve"> </t>
    </r>
    <r>
      <rPr>
        <charset val="129"/>
        <color theme="1"/>
        <family val="3"/>
        <sz val="11"/>
        <rFont val="맑은 고딕"/>
      </rPr>
      <t>지적</t>
    </r>
    <r>
      <rPr>
        <color theme="1"/>
        <family val="2"/>
        <sz val="11"/>
        <rFont val="Aptos"/>
      </rPr>
      <t xml:space="preserve"> </t>
    </r>
    <r>
      <rPr>
        <charset val="129"/>
        <color theme="1"/>
        <family val="3"/>
        <sz val="11"/>
        <rFont val="맑은 고딕"/>
      </rPr>
      <t>최소화</t>
    </r>
    <r>
      <rPr>
        <color theme="1"/>
        <family val="2"/>
        <sz val="11"/>
        <rFont val="Aptos"/>
      </rPr>
      <t>.</t>
    </r>
  </si>
  <si>
    <r>
      <rPr>
        <charset val="129"/>
        <color theme="1"/>
        <family val="3"/>
        <sz val="11"/>
        <rFont val="맑은 고딕"/>
      </rPr>
      <t>시행</t>
    </r>
    <r>
      <rPr>
        <color theme="1"/>
        <family val="2"/>
        <sz val="11"/>
        <rFont val="Aptos"/>
      </rPr>
      <t xml:space="preserve"> </t>
    </r>
    <r>
      <rPr>
        <charset val="129"/>
        <color theme="1"/>
        <family val="3"/>
        <sz val="11"/>
        <rFont val="맑은 고딕"/>
      </rPr>
      <t>방안</t>
    </r>
  </si>
  <si>
    <r>
      <t xml:space="preserve">1) </t>
    </r>
    <r>
      <rPr>
        <charset val="129"/>
        <color theme="1"/>
        <family val="2"/>
        <sz val="11"/>
        <rFont val="맑은 고딕"/>
      </rPr>
      <t>본</t>
    </r>
    <r>
      <rPr>
        <color theme="1"/>
        <family val="2"/>
        <sz val="11"/>
        <rFont val="Aptos"/>
      </rPr>
      <t xml:space="preserve"> SIRE</t>
    </r>
    <r>
      <rPr>
        <charset val="129"/>
        <color theme="1"/>
        <family val="2"/>
        <sz val="11"/>
        <rFont val="맑은 고딕"/>
      </rPr>
      <t>를</t>
    </r>
    <r>
      <rPr>
        <color theme="1"/>
        <family val="2"/>
        <sz val="11"/>
        <rFont val="Aptos"/>
      </rPr>
      <t xml:space="preserve"> 5</t>
    </r>
    <r>
      <rPr>
        <charset val="129"/>
        <color theme="1"/>
        <family val="2"/>
        <sz val="11"/>
        <rFont val="맑은 고딕"/>
      </rPr>
      <t>개월</t>
    </r>
    <r>
      <rPr>
        <color theme="1"/>
        <family val="2"/>
        <sz val="11"/>
        <rFont val="Aptos"/>
      </rPr>
      <t xml:space="preserve"> </t>
    </r>
    <r>
      <rPr>
        <charset val="129"/>
        <color theme="1"/>
        <family val="2"/>
        <sz val="11"/>
        <rFont val="맑은 고딕"/>
      </rPr>
      <t>이하</t>
    </r>
    <r>
      <rPr>
        <color theme="1"/>
        <family val="2"/>
        <sz val="11"/>
        <rFont val="Aptos"/>
      </rPr>
      <t xml:space="preserve"> </t>
    </r>
    <r>
      <rPr>
        <charset val="129"/>
        <color theme="1"/>
        <family val="2"/>
        <sz val="11"/>
        <rFont val="맑은 고딕"/>
      </rPr>
      <t>간격으로</t>
    </r>
    <r>
      <rPr>
        <color theme="1"/>
        <family val="2"/>
        <sz val="11"/>
        <rFont val="Aptos"/>
      </rPr>
      <t xml:space="preserve"> </t>
    </r>
    <r>
      <rPr>
        <charset val="129"/>
        <color theme="1"/>
        <family val="2"/>
        <sz val="11"/>
        <rFont val="맑은 고딕"/>
      </rPr>
      <t>조정</t>
    </r>
    <r>
      <rPr>
        <color theme="1"/>
        <family val="2"/>
        <sz val="11"/>
        <rFont val="Aptos"/>
      </rPr>
      <t xml:space="preserve"> </t>
    </r>
    <r>
      <rPr>
        <charset val="129"/>
        <color theme="1"/>
        <family val="2"/>
        <sz val="11"/>
        <rFont val="맑은 고딕"/>
      </rPr>
      <t>후</t>
    </r>
    <r>
      <rPr>
        <color theme="1"/>
        <family val="2"/>
        <sz val="11"/>
        <rFont val="Aptos"/>
      </rPr>
      <t xml:space="preserve"> </t>
    </r>
    <r>
      <rPr>
        <charset val="129"/>
        <color theme="1"/>
        <family val="2"/>
        <sz val="11"/>
        <rFont val="맑은 고딕"/>
      </rPr>
      <t>그</t>
    </r>
    <r>
      <rPr>
        <color theme="1"/>
        <family val="2"/>
        <sz val="11"/>
        <rFont val="Aptos"/>
      </rPr>
      <t xml:space="preserve"> </t>
    </r>
    <r>
      <rPr>
        <charset val="129"/>
        <color theme="1"/>
        <family val="2"/>
        <sz val="11"/>
        <rFont val="맑은 고딕"/>
      </rPr>
      <t>사이에</t>
    </r>
    <r>
      <rPr>
        <color theme="1"/>
        <family val="2"/>
        <sz val="11"/>
        <rFont val="Aptos"/>
      </rPr>
      <t xml:space="preserve"> </t>
    </r>
    <r>
      <rPr>
        <charset val="129"/>
        <color theme="1"/>
        <family val="2"/>
        <sz val="11"/>
        <rFont val="맑은 고딕"/>
      </rPr>
      <t>시행</t>
    </r>
    <r>
      <rPr>
        <color theme="1"/>
        <family val="2"/>
        <sz val="11"/>
        <rFont val="Aptos"/>
      </rPr>
      <t xml:space="preserve"> (OPERATION </t>
    </r>
    <r>
      <rPr>
        <charset val="129"/>
        <color theme="1"/>
        <family val="2"/>
        <sz val="11"/>
        <rFont val="맑은 고딕"/>
      </rPr>
      <t>일정에</t>
    </r>
    <r>
      <rPr>
        <color theme="1"/>
        <family val="2"/>
        <sz val="11"/>
        <rFont val="Aptos"/>
      </rPr>
      <t xml:space="preserve"> </t>
    </r>
    <r>
      <rPr>
        <charset val="129"/>
        <color theme="1"/>
        <family val="2"/>
        <sz val="11"/>
        <rFont val="맑은 고딕"/>
      </rPr>
      <t>따라</t>
    </r>
    <r>
      <rPr>
        <color theme="1"/>
        <family val="2"/>
        <sz val="11"/>
        <rFont val="Aptos"/>
      </rPr>
      <t xml:space="preserve"> </t>
    </r>
    <r>
      <rPr>
        <charset val="129"/>
        <color theme="1"/>
        <family val="2"/>
        <sz val="11"/>
        <rFont val="맑은 고딕"/>
      </rPr>
      <t>유동적</t>
    </r>
    <r>
      <rPr>
        <color theme="1"/>
        <family val="2"/>
        <sz val="11"/>
        <rFont val="Aptos"/>
      </rPr>
      <t xml:space="preserve">)
2) </t>
    </r>
    <r>
      <rPr>
        <charset val="129"/>
        <color theme="1"/>
        <family val="2"/>
        <sz val="11"/>
        <rFont val="맑은 고딕"/>
      </rPr>
      <t>하역항에서의</t>
    </r>
    <r>
      <rPr>
        <color theme="1"/>
        <family val="2"/>
        <sz val="11"/>
        <rFont val="Aptos"/>
      </rPr>
      <t xml:space="preserve"> </t>
    </r>
    <r>
      <rPr>
        <charset val="129"/>
        <color theme="1"/>
        <family val="2"/>
        <sz val="11"/>
        <rFont val="맑은 고딕"/>
      </rPr>
      <t>시행을</t>
    </r>
    <r>
      <rPr>
        <color theme="1"/>
        <family val="2"/>
        <sz val="11"/>
        <rFont val="Aptos"/>
      </rPr>
      <t xml:space="preserve"> </t>
    </r>
    <r>
      <rPr>
        <charset val="129"/>
        <color theme="1"/>
        <family val="2"/>
        <sz val="11"/>
        <rFont val="맑은 고딕"/>
      </rPr>
      <t>원칙으로</t>
    </r>
    <r>
      <rPr>
        <color theme="1"/>
        <family val="2"/>
        <sz val="11"/>
        <rFont val="Aptos"/>
      </rPr>
      <t xml:space="preserve"> </t>
    </r>
    <r>
      <rPr>
        <charset val="129"/>
        <color theme="1"/>
        <family val="2"/>
        <sz val="11"/>
        <rFont val="맑은 고딕"/>
      </rPr>
      <t>하되</t>
    </r>
    <r>
      <rPr>
        <color theme="1"/>
        <family val="2"/>
        <sz val="11"/>
        <rFont val="Aptos"/>
      </rPr>
      <t xml:space="preserve"> </t>
    </r>
    <r>
      <rPr>
        <charset val="129"/>
        <color theme="1"/>
        <family val="2"/>
        <sz val="11"/>
        <rFont val="맑은 고딕"/>
      </rPr>
      <t>불가능할</t>
    </r>
    <r>
      <rPr>
        <color theme="1"/>
        <family val="2"/>
        <sz val="11"/>
        <rFont val="Aptos"/>
      </rPr>
      <t xml:space="preserve"> </t>
    </r>
    <r>
      <rPr>
        <charset val="129"/>
        <color theme="1"/>
        <family val="2"/>
        <sz val="11"/>
        <rFont val="맑은 고딕"/>
      </rPr>
      <t>경우</t>
    </r>
    <r>
      <rPr>
        <color theme="1"/>
        <family val="2"/>
        <sz val="11"/>
        <rFont val="Aptos"/>
      </rPr>
      <t xml:space="preserve"> BUNKERING </t>
    </r>
    <r>
      <rPr>
        <charset val="129"/>
        <color theme="1"/>
        <family val="2"/>
        <sz val="11"/>
        <rFont val="맑은 고딕"/>
      </rPr>
      <t>시간을</t>
    </r>
    <r>
      <rPr>
        <color theme="1"/>
        <family val="2"/>
        <sz val="11"/>
        <rFont val="Aptos"/>
      </rPr>
      <t xml:space="preserve"> </t>
    </r>
    <r>
      <rPr>
        <charset val="129"/>
        <color theme="1"/>
        <family val="2"/>
        <sz val="11"/>
        <rFont val="맑은 고딕"/>
      </rPr>
      <t>최대한</t>
    </r>
    <r>
      <rPr>
        <color theme="1"/>
        <family val="2"/>
        <sz val="11"/>
        <rFont val="Aptos"/>
      </rPr>
      <t xml:space="preserve"> </t>
    </r>
    <r>
      <rPr>
        <charset val="129"/>
        <color theme="1"/>
        <family val="2"/>
        <sz val="11"/>
        <rFont val="맑은 고딕"/>
      </rPr>
      <t>활용</t>
    </r>
    <r>
      <rPr>
        <color theme="1"/>
        <family val="2"/>
        <sz val="11"/>
        <rFont val="Aptos"/>
      </rPr>
      <t xml:space="preserve">
3) PORT </t>
    </r>
    <r>
      <rPr>
        <charset val="129"/>
        <color theme="1"/>
        <family val="2"/>
        <sz val="11"/>
        <rFont val="맑은 고딕"/>
      </rPr>
      <t>제약에</t>
    </r>
    <r>
      <rPr>
        <color theme="1"/>
        <family val="2"/>
        <sz val="11"/>
        <rFont val="Aptos"/>
      </rPr>
      <t xml:space="preserve"> </t>
    </r>
    <r>
      <rPr>
        <charset val="129"/>
        <color theme="1"/>
        <family val="2"/>
        <sz val="11"/>
        <rFont val="맑은 고딕"/>
      </rPr>
      <t>따라</t>
    </r>
    <r>
      <rPr>
        <color theme="1"/>
        <family val="2"/>
        <sz val="11"/>
        <rFont val="Aptos"/>
      </rPr>
      <t xml:space="preserve"> </t>
    </r>
    <r>
      <rPr>
        <charset val="129"/>
        <color theme="1"/>
        <family val="2"/>
        <sz val="11"/>
        <rFont val="맑은 고딕"/>
      </rPr>
      <t>아래</t>
    </r>
    <r>
      <rPr>
        <color theme="1"/>
        <family val="2"/>
        <sz val="11"/>
        <rFont val="Aptos"/>
      </rPr>
      <t xml:space="preserve"> 3</t>
    </r>
    <r>
      <rPr>
        <charset val="129"/>
        <color theme="1"/>
        <family val="2"/>
        <sz val="11"/>
        <rFont val="맑은 고딕"/>
      </rPr>
      <t>개의</t>
    </r>
    <r>
      <rPr>
        <color theme="1"/>
        <family val="2"/>
        <sz val="11"/>
        <rFont val="Aptos"/>
      </rPr>
      <t xml:space="preserve"> </t>
    </r>
    <r>
      <rPr>
        <charset val="129"/>
        <color theme="1"/>
        <family val="2"/>
        <sz val="11"/>
        <rFont val="맑은 고딕"/>
      </rPr>
      <t>서비스</t>
    </r>
    <r>
      <rPr>
        <color theme="1"/>
        <family val="2"/>
        <sz val="11"/>
        <rFont val="Aptos"/>
      </rPr>
      <t xml:space="preserve"> </t>
    </r>
    <r>
      <rPr>
        <charset val="129"/>
        <color theme="1"/>
        <family val="2"/>
        <sz val="11"/>
        <rFont val="맑은 고딕"/>
      </rPr>
      <t>컴퍼니를</t>
    </r>
    <r>
      <rPr>
        <color theme="1"/>
        <family val="2"/>
        <sz val="11"/>
        <rFont val="Aptos"/>
      </rPr>
      <t xml:space="preserve"> </t>
    </r>
    <r>
      <rPr>
        <charset val="129"/>
        <color theme="1"/>
        <family val="2"/>
        <sz val="11"/>
        <rFont val="맑은 고딕"/>
      </rPr>
      <t>적절히</t>
    </r>
    <r>
      <rPr>
        <color theme="1"/>
        <family val="2"/>
        <sz val="11"/>
        <rFont val="Aptos"/>
      </rPr>
      <t xml:space="preserve"> </t>
    </r>
    <r>
      <rPr>
        <charset val="129"/>
        <color theme="1"/>
        <family val="2"/>
        <sz val="11"/>
        <rFont val="맑은 고딕"/>
      </rPr>
      <t>활용</t>
    </r>
    <r>
      <rPr>
        <color theme="1"/>
        <family val="2"/>
        <sz val="11"/>
        <rFont val="Aptos"/>
      </rPr>
      <t>.</t>
    </r>
  </si>
  <si>
    <r>
      <rPr>
        <charset val="129"/>
        <color theme="1"/>
        <family val="3"/>
        <sz val="11"/>
        <rFont val="맑은 고딕"/>
      </rPr>
      <t>고려</t>
    </r>
    <r>
      <rPr>
        <color theme="1"/>
        <family val="2"/>
        <sz val="11"/>
        <rFont val="Aptos"/>
      </rPr>
      <t xml:space="preserve"> </t>
    </r>
    <r>
      <rPr>
        <charset val="129"/>
        <color theme="1"/>
        <family val="3"/>
        <sz val="11"/>
        <rFont val="맑은 고딕"/>
      </rPr>
      <t>사항</t>
    </r>
  </si>
  <si>
    <r>
      <t xml:space="preserve">1) </t>
    </r>
    <r>
      <rPr>
        <charset val="129"/>
        <color theme="1"/>
        <family val="2"/>
        <sz val="11"/>
        <rFont val="맑은 고딕"/>
      </rPr>
      <t>하역</t>
    </r>
    <r>
      <rPr>
        <color theme="1"/>
        <family val="2"/>
        <sz val="11"/>
        <rFont val="Aptos"/>
      </rPr>
      <t xml:space="preserve"> TERMINAL</t>
    </r>
    <r>
      <rPr>
        <charset val="129"/>
        <color theme="1"/>
        <family val="2"/>
        <sz val="11"/>
        <rFont val="맑은 고딕"/>
      </rPr>
      <t>에서의</t>
    </r>
    <r>
      <rPr>
        <color theme="1"/>
        <family val="2"/>
        <sz val="11"/>
        <rFont val="Aptos"/>
      </rPr>
      <t xml:space="preserve"> </t>
    </r>
    <r>
      <rPr>
        <charset val="129"/>
        <color theme="1"/>
        <family val="2"/>
        <sz val="11"/>
        <rFont val="맑은 고딕"/>
      </rPr>
      <t>검사</t>
    </r>
    <r>
      <rPr>
        <color theme="1"/>
        <family val="2"/>
        <sz val="11"/>
        <rFont val="Aptos"/>
      </rPr>
      <t xml:space="preserve"> </t>
    </r>
    <r>
      <rPr>
        <charset val="129"/>
        <color theme="1"/>
        <family val="2"/>
        <sz val="11"/>
        <rFont val="맑은 고딕"/>
      </rPr>
      <t>제약이</t>
    </r>
    <r>
      <rPr>
        <color theme="1"/>
        <family val="2"/>
        <sz val="11"/>
        <rFont val="Aptos"/>
      </rPr>
      <t xml:space="preserve"> </t>
    </r>
    <r>
      <rPr>
        <charset val="129"/>
        <color theme="1"/>
        <family val="2"/>
        <sz val="11"/>
        <rFont val="맑은 고딕"/>
      </rPr>
      <t>있을</t>
    </r>
    <r>
      <rPr>
        <color theme="1"/>
        <family val="2"/>
        <sz val="11"/>
        <rFont val="Aptos"/>
      </rPr>
      <t xml:space="preserve"> </t>
    </r>
    <r>
      <rPr>
        <charset val="129"/>
        <color theme="1"/>
        <family val="2"/>
        <sz val="11"/>
        <rFont val="맑은 고딕"/>
      </rPr>
      <t>수</t>
    </r>
    <r>
      <rPr>
        <color theme="1"/>
        <family val="2"/>
        <sz val="11"/>
        <rFont val="Aptos"/>
      </rPr>
      <t xml:space="preserve"> </t>
    </r>
    <r>
      <rPr>
        <charset val="129"/>
        <color theme="1"/>
        <family val="2"/>
        <sz val="11"/>
        <rFont val="맑은 고딕"/>
      </rPr>
      <t>있음</t>
    </r>
    <r>
      <rPr>
        <color theme="1"/>
        <family val="2"/>
        <sz val="11"/>
        <rFont val="Aptos"/>
      </rPr>
      <t xml:space="preserve">.
2) BUNKERING </t>
    </r>
    <r>
      <rPr>
        <charset val="129"/>
        <color theme="1"/>
        <family val="2"/>
        <sz val="11"/>
        <rFont val="맑은 고딕"/>
      </rPr>
      <t>중</t>
    </r>
    <r>
      <rPr>
        <color theme="1"/>
        <family val="2"/>
        <sz val="11"/>
        <rFont val="Aptos"/>
      </rPr>
      <t xml:space="preserve"> </t>
    </r>
    <r>
      <rPr>
        <charset val="129"/>
        <color theme="1"/>
        <family val="2"/>
        <sz val="11"/>
        <rFont val="맑은 고딕"/>
      </rPr>
      <t>시행할</t>
    </r>
    <r>
      <rPr>
        <color theme="1"/>
        <family val="2"/>
        <sz val="11"/>
        <rFont val="Aptos"/>
      </rPr>
      <t xml:space="preserve"> </t>
    </r>
    <r>
      <rPr>
        <charset val="129"/>
        <color theme="1"/>
        <family val="2"/>
        <sz val="11"/>
        <rFont val="맑은 고딕"/>
      </rPr>
      <t>경우</t>
    </r>
    <r>
      <rPr>
        <color theme="1"/>
        <family val="2"/>
        <sz val="11"/>
        <rFont val="Aptos"/>
      </rPr>
      <t xml:space="preserve"> </t>
    </r>
    <r>
      <rPr>
        <charset val="129"/>
        <color theme="1"/>
        <family val="2"/>
        <sz val="11"/>
        <rFont val="맑은 고딕"/>
      </rPr>
      <t>하역</t>
    </r>
    <r>
      <rPr>
        <color theme="1"/>
        <family val="2"/>
        <sz val="11"/>
        <rFont val="Aptos"/>
      </rPr>
      <t xml:space="preserve"> </t>
    </r>
    <r>
      <rPr>
        <charset val="129"/>
        <color theme="1"/>
        <family val="2"/>
        <sz val="11"/>
        <rFont val="맑은 고딕"/>
      </rPr>
      <t>관련된</t>
    </r>
    <r>
      <rPr>
        <color theme="1"/>
        <family val="2"/>
        <sz val="11"/>
        <rFont val="Aptos"/>
      </rPr>
      <t xml:space="preserve"> </t>
    </r>
    <r>
      <rPr>
        <charset val="129"/>
        <color theme="1"/>
        <family val="2"/>
        <sz val="11"/>
        <rFont val="맑은 고딕"/>
      </rPr>
      <t>기기는</t>
    </r>
    <r>
      <rPr>
        <color theme="1"/>
        <family val="2"/>
        <sz val="11"/>
        <rFont val="Aptos"/>
      </rPr>
      <t xml:space="preserve"> </t>
    </r>
    <r>
      <rPr>
        <charset val="129"/>
        <color theme="1"/>
        <family val="2"/>
        <sz val="11"/>
        <rFont val="맑은 고딕"/>
      </rPr>
      <t>배제하고</t>
    </r>
    <r>
      <rPr>
        <color theme="1"/>
        <family val="2"/>
        <sz val="11"/>
        <rFont val="Aptos"/>
      </rPr>
      <t xml:space="preserve"> </t>
    </r>
    <r>
      <rPr>
        <charset val="129"/>
        <color theme="1"/>
        <family val="2"/>
        <sz val="11"/>
        <rFont val="맑은 고딕"/>
      </rPr>
      <t>시스템</t>
    </r>
    <r>
      <rPr>
        <color theme="1"/>
        <family val="2"/>
        <sz val="11"/>
        <rFont val="Aptos"/>
      </rPr>
      <t xml:space="preserve"> </t>
    </r>
    <r>
      <rPr>
        <charset val="129"/>
        <color theme="1"/>
        <family val="2"/>
        <sz val="11"/>
        <rFont val="맑은 고딕"/>
      </rPr>
      <t>위주로</t>
    </r>
    <r>
      <rPr>
        <color theme="1"/>
        <family val="2"/>
        <sz val="11"/>
        <rFont val="Aptos"/>
      </rPr>
      <t xml:space="preserve"> </t>
    </r>
    <r>
      <rPr>
        <charset val="129"/>
        <color theme="1"/>
        <family val="2"/>
        <sz val="11"/>
        <rFont val="맑은 고딕"/>
      </rPr>
      <t>검사</t>
    </r>
    <r>
      <rPr>
        <color theme="1"/>
        <family val="2"/>
        <sz val="11"/>
        <rFont val="Aptos"/>
      </rPr>
      <t xml:space="preserve"> </t>
    </r>
    <r>
      <rPr>
        <charset val="129"/>
        <color theme="1"/>
        <family val="2"/>
        <sz val="11"/>
        <rFont val="맑은 고딕"/>
      </rPr>
      <t>진행</t>
    </r>
    <r>
      <rPr>
        <color theme="1"/>
        <family val="2"/>
        <sz val="11"/>
        <rFont val="Aptos"/>
      </rPr>
      <t xml:space="preserve">.
3) </t>
    </r>
    <r>
      <rPr>
        <charset val="129"/>
        <color theme="1"/>
        <family val="2"/>
        <sz val="11"/>
        <rFont val="맑은 고딕"/>
      </rPr>
      <t>통상</t>
    </r>
    <r>
      <rPr>
        <color theme="1"/>
        <family val="2"/>
        <sz val="11"/>
        <rFont val="Aptos"/>
      </rPr>
      <t xml:space="preserve"> </t>
    </r>
    <r>
      <rPr>
        <charset val="129"/>
        <color theme="1"/>
        <family val="2"/>
        <sz val="11"/>
        <rFont val="맑은 고딕"/>
      </rPr>
      <t>검사에</t>
    </r>
    <r>
      <rPr>
        <color theme="1"/>
        <family val="2"/>
        <sz val="11"/>
        <rFont val="Aptos"/>
      </rPr>
      <t xml:space="preserve"> </t>
    </r>
    <r>
      <rPr>
        <charset val="129"/>
        <color theme="1"/>
        <family val="2"/>
        <sz val="11"/>
        <rFont val="맑은 고딕"/>
      </rPr>
      <t>최소한</t>
    </r>
    <r>
      <rPr>
        <color theme="1"/>
        <family val="2"/>
        <sz val="11"/>
        <rFont val="Aptos"/>
      </rPr>
      <t xml:space="preserve"> 8</t>
    </r>
    <r>
      <rPr>
        <charset val="129"/>
        <color theme="1"/>
        <family val="2"/>
        <sz val="11"/>
        <rFont val="맑은 고딕"/>
      </rPr>
      <t>시간</t>
    </r>
    <r>
      <rPr>
        <color theme="1"/>
        <family val="2"/>
        <sz val="11"/>
        <rFont val="Aptos"/>
      </rPr>
      <t xml:space="preserve"> </t>
    </r>
    <r>
      <rPr>
        <charset val="129"/>
        <color theme="1"/>
        <family val="2"/>
        <sz val="11"/>
        <rFont val="맑은 고딕"/>
      </rPr>
      <t>이상</t>
    </r>
    <r>
      <rPr>
        <color theme="1"/>
        <family val="2"/>
        <sz val="11"/>
        <rFont val="Aptos"/>
      </rPr>
      <t xml:space="preserve"> </t>
    </r>
    <r>
      <rPr>
        <charset val="129"/>
        <color theme="1"/>
        <family val="2"/>
        <sz val="11"/>
        <rFont val="맑은 고딕"/>
      </rPr>
      <t>됨</t>
    </r>
    <r>
      <rPr>
        <color theme="1"/>
        <family val="2"/>
        <sz val="11"/>
        <rFont val="Aptos"/>
      </rPr>
      <t>.</t>
    </r>
  </si>
  <si>
    <r>
      <rPr>
        <b/>
        <charset val="129"/>
        <color theme="1"/>
        <family val="3"/>
        <sz val="12"/>
        <rFont val="맑은 고딕"/>
      </rPr>
      <t>업체별</t>
    </r>
    <r>
      <rPr>
        <b/>
        <color theme="1"/>
        <family val="2"/>
        <sz val="12"/>
        <rFont val="Aptos"/>
      </rPr>
      <t xml:space="preserve"> </t>
    </r>
    <r>
      <rPr>
        <b/>
        <charset val="129"/>
        <color theme="1"/>
        <family val="3"/>
        <sz val="12"/>
        <rFont val="맑은 고딕"/>
      </rPr>
      <t>예상</t>
    </r>
    <r>
      <rPr>
        <b/>
        <color theme="1"/>
        <family val="2"/>
        <sz val="12"/>
        <rFont val="Aptos"/>
      </rPr>
      <t xml:space="preserve"> </t>
    </r>
    <r>
      <rPr>
        <b/>
        <charset val="129"/>
        <color theme="1"/>
        <family val="3"/>
        <sz val="12"/>
        <rFont val="맑은 고딕"/>
      </rPr>
      <t>비용</t>
    </r>
  </si>
  <si>
    <r>
      <rPr>
        <charset val="129"/>
        <color theme="1"/>
        <family val="3"/>
        <sz val="11"/>
        <rFont val="맑은 고딕"/>
      </rPr>
      <t>지역</t>
    </r>
    <r>
      <rPr>
        <color theme="1"/>
        <family val="2"/>
        <sz val="11"/>
        <rFont val="Aptos"/>
      </rPr>
      <t xml:space="preserve"> LIST</t>
    </r>
  </si>
  <si>
    <t>AALMAR</t>
  </si>
  <si>
    <t>IDWAL</t>
  </si>
  <si>
    <t>RINA</t>
  </si>
  <si>
    <t>SURVEY</t>
  </si>
  <si>
    <r>
      <rPr>
        <charset val="129"/>
        <color theme="1"/>
        <family val="3"/>
        <sz val="11"/>
        <rFont val="맑은 고딕"/>
      </rPr>
      <t>추가</t>
    </r>
    <r>
      <rPr>
        <color theme="1"/>
        <family val="2"/>
        <sz val="11"/>
        <rFont val="Aptos"/>
      </rPr>
      <t xml:space="preserve"> / Day</t>
    </r>
  </si>
  <si>
    <r>
      <rPr>
        <charset val="129"/>
        <color theme="1"/>
        <family val="3"/>
        <sz val="11"/>
        <rFont val="맑은 고딕"/>
      </rPr>
      <t xml:space="preserve">추가/ </t>
    </r>
    <r>
      <rPr>
        <color theme="1"/>
        <family val="3"/>
        <sz val="11"/>
        <rFont val="Aptos"/>
      </rPr>
      <t>Sum</t>
    </r>
  </si>
  <si>
    <t>ROTTERDAM - AMSTERDAM</t>
  </si>
  <si>
    <t>HONGKONG</t>
  </si>
  <si>
    <t>FUJAIRAH - DUBAI</t>
  </si>
  <si>
    <t xml:space="preserve">GIBRALTAR </t>
  </si>
  <si>
    <t>SUEZ</t>
  </si>
  <si>
    <t>BRAZIL</t>
  </si>
  <si>
    <r>
      <t xml:space="preserve">* </t>
    </r>
    <r>
      <rPr>
        <charset val="129"/>
        <color theme="1"/>
        <family val="2"/>
        <sz val="11"/>
        <rFont val="맑은 고딕"/>
      </rPr>
      <t>추가</t>
    </r>
    <r>
      <rPr>
        <color theme="1"/>
        <family val="2"/>
        <sz val="11"/>
        <rFont val="Aptos"/>
      </rPr>
      <t xml:space="preserve"> / DAY : LATE PM</t>
    </r>
    <r>
      <rPr>
        <charset val="129"/>
        <color theme="1"/>
        <family val="2"/>
        <sz val="11"/>
        <rFont val="맑은 고딕"/>
      </rPr>
      <t>에 승선하여 당일 하선하지 못하고 다음날까지 검사가 진행될 경우 추가 비용.</t>
    </r>
  </si>
  <si>
    <r>
      <t>* IDWAL</t>
    </r>
    <r>
      <rPr>
        <u/>
        <charset val="129"/>
        <color theme="1"/>
        <family val="2"/>
        <sz val="11"/>
        <rFont val="맑은 고딕"/>
      </rPr>
      <t xml:space="preserve">의 경우 연간 50검사 미달성의 경우 </t>
    </r>
    <r>
      <rPr>
        <u/>
        <color theme="1"/>
        <family val="2"/>
        <sz val="11"/>
        <rFont val="Aptos"/>
      </rPr>
      <t xml:space="preserve">PLATFORM </t>
    </r>
    <r>
      <rPr>
        <u/>
        <charset val="129"/>
        <color theme="1"/>
        <family val="2"/>
        <sz val="11"/>
        <rFont val="맑은 고딕"/>
      </rPr>
      <t>사용비용 $18,000/년 추가 부과.</t>
    </r>
  </si>
  <si>
    <r>
      <t xml:space="preserve">* PRE-SIRE </t>
    </r>
    <r>
      <rPr>
        <charset val="129"/>
        <color theme="1"/>
        <family val="3"/>
        <sz val="11"/>
        <rFont val="맑은 고딕"/>
      </rPr>
      <t>검사는</t>
    </r>
    <r>
      <rPr>
        <color theme="1"/>
        <family val="2"/>
        <sz val="11"/>
        <rFont val="Aptos"/>
      </rPr>
      <t xml:space="preserve"> </t>
    </r>
    <r>
      <rPr>
        <charset val="129"/>
        <color theme="1"/>
        <family val="3"/>
        <sz val="11"/>
        <rFont val="맑은 고딕"/>
      </rPr>
      <t>가능한</t>
    </r>
    <r>
      <rPr>
        <color theme="1"/>
        <family val="2"/>
        <sz val="11"/>
        <rFont val="Aptos"/>
      </rPr>
      <t xml:space="preserve"> </t>
    </r>
    <r>
      <rPr>
        <charset val="129"/>
        <color theme="1"/>
        <family val="3"/>
        <sz val="11"/>
        <rFont val="맑은 고딕"/>
      </rPr>
      <t>항구</t>
    </r>
    <r>
      <rPr>
        <color theme="1"/>
        <family val="2"/>
        <sz val="11"/>
        <rFont val="Aptos"/>
      </rPr>
      <t xml:space="preserve"> </t>
    </r>
    <r>
      <rPr>
        <charset val="129"/>
        <color theme="1"/>
        <family val="3"/>
        <sz val="11"/>
        <rFont val="맑은 고딕"/>
      </rPr>
      <t>및</t>
    </r>
    <r>
      <rPr>
        <color theme="1"/>
        <family val="2"/>
        <sz val="11"/>
        <rFont val="Aptos"/>
      </rPr>
      <t xml:space="preserve"> </t>
    </r>
    <r>
      <rPr>
        <charset val="129"/>
        <color theme="1"/>
        <family val="3"/>
        <sz val="11"/>
        <rFont val="맑은 고딕"/>
      </rPr>
      <t>검사원</t>
    </r>
    <r>
      <rPr>
        <color theme="1"/>
        <family val="2"/>
        <sz val="11"/>
        <rFont val="Aptos"/>
      </rPr>
      <t xml:space="preserve"> </t>
    </r>
    <r>
      <rPr>
        <charset val="129"/>
        <color theme="1"/>
        <family val="3"/>
        <sz val="11"/>
        <rFont val="맑은 고딕"/>
      </rPr>
      <t>수가</t>
    </r>
    <r>
      <rPr>
        <color theme="1"/>
        <family val="2"/>
        <sz val="11"/>
        <rFont val="Aptos"/>
      </rPr>
      <t xml:space="preserve"> </t>
    </r>
    <r>
      <rPr>
        <charset val="129"/>
        <color theme="1"/>
        <family val="3"/>
        <sz val="11"/>
        <rFont val="맑은 고딕"/>
      </rPr>
      <t>충분히</t>
    </r>
    <r>
      <rPr>
        <color theme="1"/>
        <family val="2"/>
        <sz val="11"/>
        <rFont val="Aptos"/>
      </rPr>
      <t xml:space="preserve"> </t>
    </r>
    <r>
      <rPr>
        <charset val="129"/>
        <color theme="1"/>
        <family val="3"/>
        <sz val="11"/>
        <rFont val="맑은 고딕"/>
      </rPr>
      <t>확보된</t>
    </r>
    <r>
      <rPr>
        <color theme="1"/>
        <family val="2"/>
        <sz val="11"/>
        <rFont val="Aptos"/>
      </rPr>
      <t xml:space="preserve"> AALMAR </t>
    </r>
    <r>
      <rPr>
        <charset val="129"/>
        <color theme="1"/>
        <family val="3"/>
        <sz val="11"/>
        <rFont val="맑은 고딕"/>
      </rPr>
      <t>또는</t>
    </r>
    <r>
      <rPr>
        <color theme="1"/>
        <family val="2"/>
        <sz val="11"/>
        <rFont val="Aptos"/>
      </rPr>
      <t xml:space="preserve"> IDWAL</t>
    </r>
    <r>
      <rPr>
        <charset val="129"/>
        <color theme="1"/>
        <family val="3"/>
        <sz val="11"/>
        <rFont val="맑은 고딕"/>
      </rPr>
      <t>을</t>
    </r>
    <r>
      <rPr>
        <color theme="1"/>
        <family val="2"/>
        <sz val="11"/>
        <rFont val="Aptos"/>
      </rPr>
      <t xml:space="preserve"> </t>
    </r>
    <r>
      <rPr>
        <charset val="129"/>
        <color theme="1"/>
        <family val="3"/>
        <sz val="11"/>
        <rFont val="맑은 고딕"/>
      </rPr>
      <t>활용하는</t>
    </r>
    <r>
      <rPr>
        <color theme="1"/>
        <family val="2"/>
        <sz val="11"/>
        <rFont val="Aptos"/>
      </rPr>
      <t xml:space="preserve"> </t>
    </r>
    <r>
      <rPr>
        <charset val="129"/>
        <color theme="1"/>
        <family val="3"/>
        <sz val="11"/>
        <rFont val="맑은 고딕"/>
      </rPr>
      <t>것이</t>
    </r>
    <r>
      <rPr>
        <color theme="1"/>
        <family val="2"/>
        <sz val="11"/>
        <rFont val="Aptos"/>
      </rPr>
      <t xml:space="preserve"> </t>
    </r>
    <r>
      <rPr>
        <charset val="129"/>
        <color theme="1"/>
        <family val="3"/>
        <sz val="11"/>
        <rFont val="맑은 고딕"/>
      </rPr>
      <t>효과적</t>
    </r>
    <r>
      <rPr>
        <color theme="1"/>
        <family val="2"/>
        <sz val="11"/>
        <rFont val="Aptos"/>
      </rPr>
      <t>.</t>
    </r>
  </si>
  <si>
    <r>
      <t>* RINA</t>
    </r>
    <r>
      <rPr>
        <charset val="129"/>
        <color theme="1"/>
        <family val="3"/>
        <sz val="11"/>
        <rFont val="맑은 고딕"/>
      </rPr>
      <t>는</t>
    </r>
    <r>
      <rPr>
        <color theme="1"/>
        <family val="2"/>
        <sz val="11"/>
        <rFont val="Aptos"/>
      </rPr>
      <t xml:space="preserve"> </t>
    </r>
    <r>
      <rPr>
        <charset val="129"/>
        <color theme="1"/>
        <family val="3"/>
        <sz val="11"/>
        <rFont val="맑은 고딕"/>
      </rPr>
      <t>비용</t>
    </r>
    <r>
      <rPr>
        <color theme="1"/>
        <family val="2"/>
        <sz val="11"/>
        <rFont val="Aptos"/>
      </rPr>
      <t xml:space="preserve"> </t>
    </r>
    <r>
      <rPr>
        <charset val="129"/>
        <color theme="1"/>
        <family val="3"/>
        <sz val="11"/>
        <rFont val="맑은 고딕"/>
      </rPr>
      <t>및</t>
    </r>
    <r>
      <rPr>
        <color theme="1"/>
        <family val="2"/>
        <sz val="11"/>
        <rFont val="Aptos"/>
      </rPr>
      <t xml:space="preserve"> </t>
    </r>
    <r>
      <rPr>
        <charset val="129"/>
        <color theme="1"/>
        <family val="3"/>
        <sz val="11"/>
        <rFont val="맑은 고딕"/>
      </rPr>
      <t>가능한</t>
    </r>
    <r>
      <rPr>
        <color theme="1"/>
        <family val="2"/>
        <sz val="11"/>
        <rFont val="Aptos"/>
      </rPr>
      <t xml:space="preserve"> PORT LIST </t>
    </r>
    <r>
      <rPr>
        <charset val="129"/>
        <color theme="1"/>
        <family val="3"/>
        <sz val="11"/>
        <rFont val="맑은 고딕"/>
      </rPr>
      <t>확인</t>
    </r>
    <r>
      <rPr>
        <color theme="1"/>
        <family val="2"/>
        <sz val="11"/>
        <rFont val="Aptos"/>
      </rPr>
      <t xml:space="preserve"> </t>
    </r>
    <r>
      <rPr>
        <charset val="129"/>
        <color theme="1"/>
        <family val="3"/>
        <sz val="11"/>
        <rFont val="맑은 고딕"/>
      </rPr>
      <t>중</t>
    </r>
    <r>
      <rPr>
        <color theme="1"/>
        <family val="2"/>
        <sz val="11"/>
        <rFont val="Aptos"/>
      </rPr>
      <t>.</t>
    </r>
  </si>
  <si>
    <t>VLCC INFORMATION FOR SNP</t>
  </si>
  <si>
    <t xml:space="preserve">VESSEL
[MANAGER]</t>
  </si>
  <si>
    <t>DWT</t>
  </si>
  <si>
    <t>BUIT YARD</t>
  </si>
  <si>
    <t>NEXT DOCK</t>
  </si>
  <si>
    <t>ENGINE MAKER</t>
  </si>
  <si>
    <t>DSME, KOREA</t>
  </si>
  <si>
    <t>DOOSAN MAN B&amp;W 7G80ME-C9.5 TII</t>
  </si>
  <si>
    <t>DALIAN, CHINA</t>
  </si>
  <si>
    <t>DOOSAN WARTSILA 7RTFLEX84T-D</t>
  </si>
  <si>
    <t>PLATA SINGPAORE</t>
  </si>
  <si>
    <t>현재 입거 중</t>
  </si>
  <si>
    <t>PLATA CARRIBER</t>
  </si>
  <si>
    <t xml:space="preserve">PLATA LUCKY </t>
  </si>
  <si>
    <t>HHI, KOREA</t>
  </si>
  <si>
    <t>HYUNDAI MAN B&amp;W 6S90MC-C MK7</t>
  </si>
  <si>
    <t>STX, KOREA</t>
  </si>
  <si>
    <t>STX MAN B&amp;W 6S90ME-C MK8</t>
  </si>
  <si>
    <t>UNIVERSAL JAPAN</t>
  </si>
  <si>
    <t>HITACHI MAN B&amp;W 7S80MC MK6</t>
  </si>
  <si>
    <t>HYUNDAI WARTSILA 7RTFLEX82T</t>
  </si>
  <si>
    <t>SWS, CHINA</t>
  </si>
  <si>
    <t>CSSC MAN B&amp;W 7S80MC MK6</t>
  </si>
  <si>
    <t>DOOSAN MAN B&amp;W 7S 80MC</t>
  </si>
  <si>
    <t>JIANGNAN, CHINA</t>
  </si>
  <si>
    <r>
      <t xml:space="preserve">VLCC OIL MAJOR COMPANY </t>
    </r>
    <r>
      <rPr>
        <b/>
        <charset val="129"/>
        <color theme="1"/>
        <family val="3"/>
        <sz val="14"/>
        <rFont val="맑은 고딕"/>
      </rPr>
      <t>관리</t>
    </r>
    <r>
      <rPr>
        <b/>
        <color theme="1"/>
        <family val="2"/>
        <sz val="14"/>
        <rFont val="Aptos"/>
      </rPr>
      <t xml:space="preserve"> </t>
    </r>
    <r>
      <rPr>
        <b/>
        <charset val="129"/>
        <color theme="1"/>
        <family val="3"/>
        <sz val="14"/>
        <rFont val="맑은 고딕"/>
      </rPr>
      <t>전략</t>
    </r>
  </si>
  <si>
    <r>
      <t>1. PORT</t>
    </r>
    <r>
      <rPr>
        <b/>
        <charset val="129"/>
        <color theme="1"/>
        <family val="3"/>
        <sz val="12"/>
        <rFont val="맑은 고딕"/>
      </rPr>
      <t>별로</t>
    </r>
    <r>
      <rPr>
        <b/>
        <color theme="1"/>
        <family val="2"/>
        <sz val="12"/>
        <rFont val="Aptos"/>
      </rPr>
      <t xml:space="preserve"> </t>
    </r>
    <r>
      <rPr>
        <b/>
        <charset val="129"/>
        <color theme="1"/>
        <family val="3"/>
        <sz val="12"/>
        <rFont val="맑은 고딕"/>
      </rPr>
      <t>특정</t>
    </r>
    <r>
      <rPr>
        <b/>
        <color theme="1"/>
        <family val="2"/>
        <sz val="12"/>
        <rFont val="Aptos"/>
      </rPr>
      <t xml:space="preserve"> SIRE COMPANY </t>
    </r>
    <r>
      <rPr>
        <b/>
        <charset val="129"/>
        <color theme="1"/>
        <family val="3"/>
        <sz val="12"/>
        <rFont val="맑은 고딕"/>
      </rPr>
      <t>지정</t>
    </r>
    <r>
      <rPr>
        <b/>
        <color theme="1"/>
        <family val="2"/>
        <sz val="12"/>
        <rFont val="Aptos"/>
      </rPr>
      <t xml:space="preserve"> </t>
    </r>
    <r>
      <rPr>
        <b/>
        <charset val="129"/>
        <color theme="1"/>
        <family val="3"/>
        <sz val="12"/>
        <rFont val="맑은 고딕"/>
      </rPr>
      <t>및</t>
    </r>
    <r>
      <rPr>
        <b/>
        <color theme="1"/>
        <family val="2"/>
        <sz val="12"/>
        <rFont val="Aptos"/>
      </rPr>
      <t xml:space="preserve"> </t>
    </r>
    <r>
      <rPr>
        <b/>
        <charset val="129"/>
        <color theme="1"/>
        <family val="3"/>
        <sz val="12"/>
        <rFont val="맑은 고딕"/>
      </rPr>
      <t>소수의</t>
    </r>
    <r>
      <rPr>
        <b/>
        <color theme="1"/>
        <family val="2"/>
        <sz val="12"/>
        <rFont val="Aptos"/>
      </rPr>
      <t xml:space="preserve"> OIL MAJOR</t>
    </r>
    <r>
      <rPr>
        <b/>
        <charset val="129"/>
        <color theme="1"/>
        <family val="3"/>
        <sz val="12"/>
        <rFont val="맑은 고딕"/>
      </rPr>
      <t>만</t>
    </r>
    <r>
      <rPr>
        <b/>
        <color theme="1"/>
        <family val="2"/>
        <sz val="12"/>
        <rFont val="Aptos"/>
      </rPr>
      <t xml:space="preserve"> </t>
    </r>
    <r>
      <rPr>
        <b/>
        <charset val="129"/>
        <color theme="1"/>
        <family val="3"/>
        <sz val="12"/>
        <rFont val="맑은 고딕"/>
      </rPr>
      <t>유지</t>
    </r>
  </si>
  <si>
    <r>
      <rPr>
        <charset val="129"/>
        <color theme="1"/>
        <family val="3"/>
        <sz val="11"/>
        <rFont val="맑은 고딕"/>
      </rPr>
      <t>현행</t>
    </r>
  </si>
  <si>
    <r>
      <t>OIL MAJOR</t>
    </r>
    <r>
      <rPr>
        <charset val="129"/>
        <color theme="1"/>
        <family val="3"/>
        <sz val="11"/>
        <rFont val="맑은 고딕"/>
      </rPr>
      <t>는</t>
    </r>
    <r>
      <rPr>
        <color theme="1"/>
        <family val="2"/>
        <sz val="11"/>
        <rFont val="Aptos"/>
      </rPr>
      <t xml:space="preserve"> </t>
    </r>
    <r>
      <rPr>
        <charset val="129"/>
        <color theme="1"/>
        <family val="3"/>
        <sz val="11"/>
        <rFont val="맑은 고딕"/>
      </rPr>
      <t>관리사에</t>
    </r>
    <r>
      <rPr>
        <color theme="1"/>
        <family val="2"/>
        <sz val="11"/>
        <rFont val="Aptos"/>
      </rPr>
      <t xml:space="preserve"> </t>
    </r>
    <r>
      <rPr>
        <charset val="129"/>
        <color theme="1"/>
        <family val="3"/>
        <sz val="11"/>
        <rFont val="맑은 고딕"/>
      </rPr>
      <t>의해</t>
    </r>
    <r>
      <rPr>
        <color theme="1"/>
        <family val="2"/>
        <sz val="11"/>
        <rFont val="Aptos"/>
      </rPr>
      <t xml:space="preserve"> OCIMF</t>
    </r>
    <r>
      <rPr>
        <charset val="129"/>
        <color theme="1"/>
        <family val="3"/>
        <sz val="11"/>
        <rFont val="맑은 고딕"/>
      </rPr>
      <t>에</t>
    </r>
    <r>
      <rPr>
        <color theme="1"/>
        <family val="2"/>
        <sz val="11"/>
        <rFont val="Aptos"/>
      </rPr>
      <t xml:space="preserve"> SIRE </t>
    </r>
    <r>
      <rPr>
        <charset val="129"/>
        <color theme="1"/>
        <family val="3"/>
        <sz val="11"/>
        <rFont val="맑은 고딕"/>
      </rPr>
      <t>요청</t>
    </r>
    <r>
      <rPr>
        <color theme="1"/>
        <family val="2"/>
        <sz val="11"/>
        <rFont val="Aptos"/>
      </rPr>
      <t xml:space="preserve"> -&gt; OCIMF</t>
    </r>
    <r>
      <rPr>
        <charset val="129"/>
        <color theme="1"/>
        <family val="3"/>
        <sz val="11"/>
        <rFont val="맑은 고딕"/>
      </rPr>
      <t>가</t>
    </r>
    <r>
      <rPr>
        <color theme="1"/>
        <family val="2"/>
        <sz val="11"/>
        <rFont val="Aptos"/>
      </rPr>
      <t xml:space="preserve"> </t>
    </r>
    <r>
      <rPr>
        <charset val="129"/>
        <color theme="1"/>
        <family val="3"/>
        <sz val="11"/>
        <rFont val="맑은 고딕"/>
      </rPr>
      <t>직접</t>
    </r>
    <r>
      <rPr>
        <color theme="1"/>
        <family val="2"/>
        <sz val="11"/>
        <rFont val="Aptos"/>
      </rPr>
      <t xml:space="preserve"> </t>
    </r>
    <r>
      <rPr>
        <charset val="129"/>
        <color theme="1"/>
        <family val="2"/>
        <sz val="11"/>
        <rFont val="맑은 고딕"/>
      </rPr>
      <t>검사 업체 또는 검사원 (프리랜서) 지</t>
    </r>
    <r>
      <rPr>
        <charset val="129"/>
        <color theme="1"/>
        <family val="3"/>
        <sz val="11"/>
        <rFont val="맑은 고딕"/>
      </rPr>
      <t>정</t>
    </r>
    <r>
      <rPr>
        <color theme="1"/>
        <family val="2"/>
        <sz val="11"/>
        <rFont val="Aptos"/>
      </rPr>
      <t>. (TOTAL</t>
    </r>
    <r>
      <rPr>
        <charset val="129"/>
        <color theme="1"/>
        <family val="2"/>
        <sz val="11"/>
        <rFont val="맑은 고딕"/>
      </rPr>
      <t>은 자사 소속 검사원 보유 / 아시아 2명 배치)</t>
    </r>
  </si>
  <si>
    <r>
      <rPr>
        <charset val="129"/>
        <color theme="1"/>
        <family val="3"/>
        <sz val="11"/>
        <rFont val="맑은 고딕"/>
      </rPr>
      <t>변경</t>
    </r>
    <r>
      <rPr>
        <color theme="1"/>
        <family val="2"/>
        <sz val="11"/>
        <rFont val="Aptos"/>
      </rPr>
      <t xml:space="preserve"> </t>
    </r>
    <r>
      <rPr>
        <charset val="129"/>
        <color theme="1"/>
        <family val="3"/>
        <sz val="11"/>
        <rFont val="맑은 고딕"/>
      </rPr>
      <t>방안</t>
    </r>
  </si>
  <si>
    <r>
      <t xml:space="preserve">1) </t>
    </r>
    <r>
      <rPr>
        <charset val="129"/>
        <color theme="1"/>
        <family val="3"/>
        <sz val="11"/>
        <rFont val="맑은 고딕"/>
      </rPr>
      <t>중국</t>
    </r>
    <r>
      <rPr>
        <color theme="1"/>
        <family val="2"/>
        <sz val="11"/>
        <rFont val="Aptos"/>
      </rPr>
      <t xml:space="preserve">, </t>
    </r>
    <r>
      <rPr>
        <charset val="129"/>
        <color theme="1"/>
        <family val="3"/>
        <sz val="11"/>
        <rFont val="맑은 고딕"/>
      </rPr>
      <t>싱가폴</t>
    </r>
    <r>
      <rPr>
        <color theme="1"/>
        <family val="2"/>
        <sz val="11"/>
        <rFont val="Aptos"/>
      </rPr>
      <t xml:space="preserve">, ROTTERDAM, HOUSTON </t>
    </r>
    <r>
      <rPr>
        <charset val="129"/>
        <color theme="1"/>
        <family val="3"/>
        <sz val="11"/>
        <rFont val="맑은 고딕"/>
      </rPr>
      <t>지역</t>
    </r>
    <r>
      <rPr>
        <color theme="1"/>
        <family val="2"/>
        <sz val="11"/>
        <rFont val="Aptos"/>
      </rPr>
      <t xml:space="preserve"> </t>
    </r>
    <r>
      <rPr>
        <charset val="129"/>
        <color theme="1"/>
        <family val="3"/>
        <sz val="11"/>
        <rFont val="맑은 고딕"/>
      </rPr>
      <t>내</t>
    </r>
    <r>
      <rPr>
        <color theme="1"/>
        <family val="2"/>
        <sz val="11"/>
        <rFont val="Aptos"/>
      </rPr>
      <t xml:space="preserve"> SIRE COMPANY </t>
    </r>
    <r>
      <rPr>
        <charset val="129"/>
        <color theme="1"/>
        <family val="3"/>
        <sz val="11"/>
        <rFont val="맑은 고딕"/>
      </rPr>
      <t>중</t>
    </r>
    <r>
      <rPr>
        <color theme="1"/>
        <family val="2"/>
        <sz val="11"/>
        <rFont val="Aptos"/>
      </rPr>
      <t xml:space="preserve"> FRIENDLY</t>
    </r>
    <r>
      <rPr>
        <charset val="129"/>
        <color theme="1"/>
        <family val="3"/>
        <sz val="11"/>
        <rFont val="맑은 고딕"/>
      </rPr>
      <t>한</t>
    </r>
    <r>
      <rPr>
        <color theme="1"/>
        <family val="2"/>
        <sz val="11"/>
        <rFont val="Aptos"/>
      </rPr>
      <t xml:space="preserve"> </t>
    </r>
    <r>
      <rPr>
        <charset val="129"/>
        <color theme="1"/>
        <family val="3"/>
        <sz val="11"/>
        <rFont val="맑은 고딕"/>
      </rPr>
      <t>업체</t>
    </r>
    <r>
      <rPr>
        <color theme="1"/>
        <family val="2"/>
        <sz val="11"/>
        <rFont val="Aptos"/>
      </rPr>
      <t xml:space="preserve"> </t>
    </r>
    <r>
      <rPr>
        <charset val="129"/>
        <color theme="1"/>
        <family val="3"/>
        <sz val="11"/>
        <rFont val="맑은 고딕"/>
      </rPr>
      <t>분석</t>
    </r>
    <r>
      <rPr>
        <color theme="1"/>
        <family val="2"/>
        <sz val="11"/>
        <rFont val="Aptos"/>
      </rPr>
      <t xml:space="preserve"> </t>
    </r>
    <r>
      <rPr>
        <charset val="129"/>
        <color theme="1"/>
        <family val="3"/>
        <sz val="11"/>
        <rFont val="맑은 고딕"/>
      </rPr>
      <t xml:space="preserve">후
</t>
    </r>
    <r>
      <rPr>
        <color theme="1"/>
        <family val="2"/>
        <sz val="11"/>
        <rFont val="Aptos"/>
      </rPr>
      <t xml:space="preserve">     </t>
    </r>
    <r>
      <rPr>
        <charset val="129"/>
        <color theme="1"/>
        <family val="3"/>
        <sz val="11"/>
        <rFont val="맑은 고딕"/>
      </rPr>
      <t>선별된</t>
    </r>
    <r>
      <rPr>
        <color theme="1"/>
        <family val="2"/>
        <sz val="11"/>
        <rFont val="Aptos"/>
      </rPr>
      <t xml:space="preserve"> </t>
    </r>
    <r>
      <rPr>
        <charset val="129"/>
        <color theme="1"/>
        <family val="3"/>
        <sz val="11"/>
        <rFont val="맑은 고딕"/>
      </rPr>
      <t>업체에서</t>
    </r>
    <r>
      <rPr>
        <color theme="1"/>
        <family val="2"/>
        <sz val="11"/>
        <rFont val="Aptos"/>
      </rPr>
      <t xml:space="preserve"> </t>
    </r>
    <r>
      <rPr>
        <charset val="129"/>
        <color theme="1"/>
        <family val="3"/>
        <sz val="11"/>
        <rFont val="맑은 고딕"/>
      </rPr>
      <t>가능한</t>
    </r>
    <r>
      <rPr>
        <color theme="1"/>
        <family val="2"/>
        <sz val="11"/>
        <rFont val="Aptos"/>
      </rPr>
      <t xml:space="preserve"> OIL MAJOR </t>
    </r>
    <r>
      <rPr>
        <charset val="129"/>
        <color theme="1"/>
        <family val="3"/>
        <sz val="11"/>
        <rFont val="맑은 고딕"/>
      </rPr>
      <t>수검만</t>
    </r>
    <r>
      <rPr>
        <color theme="1"/>
        <family val="2"/>
        <sz val="11"/>
        <rFont val="Aptos"/>
      </rPr>
      <t xml:space="preserve"> </t>
    </r>
    <r>
      <rPr>
        <charset val="129"/>
        <color theme="1"/>
        <family val="3"/>
        <sz val="11"/>
        <rFont val="맑은 고딕"/>
      </rPr>
      <t>향후</t>
    </r>
    <r>
      <rPr>
        <color theme="1"/>
        <family val="2"/>
        <sz val="11"/>
        <rFont val="Aptos"/>
      </rPr>
      <t xml:space="preserve"> </t>
    </r>
    <r>
      <rPr>
        <charset val="129"/>
        <color theme="1"/>
        <family val="3"/>
        <sz val="11"/>
        <rFont val="맑은 고딕"/>
      </rPr>
      <t>요청</t>
    </r>
    <r>
      <rPr>
        <color theme="1"/>
        <family val="2"/>
        <sz val="11"/>
        <rFont val="Aptos"/>
      </rPr>
      <t xml:space="preserve">.
2) </t>
    </r>
    <r>
      <rPr>
        <charset val="129"/>
        <color theme="1"/>
        <family val="3"/>
        <sz val="11"/>
        <rFont val="맑은 고딕"/>
      </rPr>
      <t>연간</t>
    </r>
    <r>
      <rPr>
        <color theme="1"/>
        <family val="2"/>
        <sz val="11"/>
        <rFont val="Aptos"/>
      </rPr>
      <t xml:space="preserve"> </t>
    </r>
    <r>
      <rPr>
        <charset val="129"/>
        <color theme="1"/>
        <family val="3"/>
        <sz val="11"/>
        <rFont val="맑은 고딕"/>
      </rPr>
      <t>평균</t>
    </r>
    <r>
      <rPr>
        <color theme="1"/>
        <family val="2"/>
        <sz val="11"/>
        <rFont val="Aptos"/>
      </rPr>
      <t xml:space="preserve"> </t>
    </r>
    <r>
      <rPr>
        <charset val="129"/>
        <color theme="1"/>
        <family val="3"/>
        <sz val="11"/>
        <rFont val="맑은 고딕"/>
      </rPr>
      <t>지적</t>
    </r>
    <r>
      <rPr>
        <color theme="1"/>
        <family val="2"/>
        <sz val="11"/>
        <rFont val="Aptos"/>
      </rPr>
      <t xml:space="preserve"> </t>
    </r>
    <r>
      <rPr>
        <charset val="129"/>
        <color theme="1"/>
        <family val="3"/>
        <sz val="11"/>
        <rFont val="맑은 고딕"/>
      </rPr>
      <t>건수가</t>
    </r>
    <r>
      <rPr>
        <color theme="1"/>
        <family val="2"/>
        <sz val="11"/>
        <rFont val="Aptos"/>
      </rPr>
      <t xml:space="preserve"> </t>
    </r>
    <r>
      <rPr>
        <charset val="129"/>
        <color theme="1"/>
        <family val="3"/>
        <sz val="11"/>
        <rFont val="맑은 고딕"/>
      </rPr>
      <t>하위</t>
    </r>
    <r>
      <rPr>
        <color theme="1"/>
        <family val="2"/>
        <sz val="11"/>
        <rFont val="Aptos"/>
      </rPr>
      <t xml:space="preserve"> 30% </t>
    </r>
    <r>
      <rPr>
        <charset val="129"/>
        <color theme="1"/>
        <family val="3"/>
        <sz val="11"/>
        <rFont val="맑은 고딕"/>
      </rPr>
      <t>이내인</t>
    </r>
    <r>
      <rPr>
        <color theme="1"/>
        <family val="2"/>
        <sz val="11"/>
        <rFont val="Aptos"/>
      </rPr>
      <t xml:space="preserve"> </t>
    </r>
    <r>
      <rPr>
        <b/>
        <color theme="1"/>
        <family val="2"/>
        <sz val="11"/>
        <rFont val="Aptos"/>
      </rPr>
      <t>KOCH, PETRON, P66, IDEMITSU</t>
    </r>
    <r>
      <rPr>
        <color theme="1"/>
        <family val="2"/>
        <sz val="11"/>
        <rFont val="Aptos"/>
      </rPr>
      <t xml:space="preserve"> </t>
    </r>
    <r>
      <rPr>
        <charset val="129"/>
        <color theme="1"/>
        <family val="3"/>
        <sz val="11"/>
        <rFont val="맑은 고딕"/>
      </rPr>
      <t>검사를</t>
    </r>
    <r>
      <rPr>
        <color theme="1"/>
        <family val="2"/>
        <sz val="11"/>
        <rFont val="Aptos"/>
      </rPr>
      <t xml:space="preserve"> </t>
    </r>
    <r>
      <rPr>
        <charset val="129"/>
        <color theme="1"/>
        <family val="3"/>
        <sz val="11"/>
        <rFont val="맑은 고딕"/>
      </rPr>
      <t>우선</t>
    </r>
    <r>
      <rPr>
        <color theme="1"/>
        <family val="2"/>
        <sz val="11"/>
        <rFont val="Aptos"/>
      </rPr>
      <t xml:space="preserve"> </t>
    </r>
    <r>
      <rPr>
        <charset val="129"/>
        <color theme="1"/>
        <family val="3"/>
        <sz val="11"/>
        <rFont val="맑은 고딕"/>
      </rPr>
      <t>신청</t>
    </r>
    <r>
      <rPr>
        <color theme="1"/>
        <family val="2"/>
        <sz val="11"/>
        <rFont val="Aptos"/>
      </rPr>
      <t xml:space="preserve">.
3) </t>
    </r>
    <r>
      <rPr>
        <b/>
        <color theme="1"/>
        <family val="2"/>
        <sz val="11"/>
        <rFont val="Aptos"/>
      </rPr>
      <t>KOCH, PETRON, P66, IDEMITSU</t>
    </r>
    <r>
      <rPr>
        <color theme="1"/>
        <family val="2"/>
        <sz val="11"/>
        <rFont val="Aptos"/>
      </rPr>
      <t xml:space="preserve"> </t>
    </r>
    <r>
      <rPr>
        <charset val="129"/>
        <color theme="1"/>
        <family val="3"/>
        <sz val="11"/>
        <rFont val="맑은 고딕"/>
      </rPr>
      <t>관련</t>
    </r>
    <r>
      <rPr>
        <color theme="1"/>
        <family val="2"/>
        <sz val="11"/>
        <rFont val="Aptos"/>
      </rPr>
      <t xml:space="preserve"> </t>
    </r>
    <r>
      <rPr>
        <charset val="129"/>
        <color theme="1"/>
        <family val="3"/>
        <sz val="11"/>
        <rFont val="맑은 고딕"/>
      </rPr>
      <t>동아시아</t>
    </r>
    <r>
      <rPr>
        <color theme="1"/>
        <family val="2"/>
        <sz val="11"/>
        <rFont val="Aptos"/>
      </rPr>
      <t xml:space="preserve"> </t>
    </r>
    <r>
      <rPr>
        <charset val="129"/>
        <color theme="1"/>
        <family val="3"/>
        <sz val="11"/>
        <rFont val="맑은 고딕"/>
      </rPr>
      <t>쪽</t>
    </r>
    <r>
      <rPr>
        <color theme="1"/>
        <family val="2"/>
        <sz val="11"/>
        <rFont val="Aptos"/>
      </rPr>
      <t xml:space="preserve"> </t>
    </r>
    <r>
      <rPr>
        <charset val="129"/>
        <color theme="1"/>
        <family val="3"/>
        <sz val="11"/>
        <rFont val="맑은 고딕"/>
      </rPr>
      <t>검사원</t>
    </r>
    <r>
      <rPr>
        <color theme="1"/>
        <family val="2"/>
        <sz val="11"/>
        <rFont val="Aptos"/>
      </rPr>
      <t xml:space="preserve"> </t>
    </r>
    <r>
      <rPr>
        <charset val="129"/>
        <color theme="1"/>
        <family val="3"/>
        <sz val="11"/>
        <rFont val="맑은 고딕"/>
      </rPr>
      <t>정보</t>
    </r>
    <r>
      <rPr>
        <color theme="1"/>
        <family val="2"/>
        <sz val="11"/>
        <rFont val="Aptos"/>
      </rPr>
      <t xml:space="preserve"> </t>
    </r>
    <r>
      <rPr>
        <charset val="129"/>
        <color theme="1"/>
        <family val="2"/>
        <sz val="11"/>
        <rFont val="맑은 고딕"/>
      </rPr>
      <t>확보</t>
    </r>
    <r>
      <rPr>
        <charset val="129"/>
        <color theme="1"/>
        <family val="3"/>
        <sz val="11"/>
        <rFont val="맑은 고딕"/>
      </rPr>
      <t>하여</t>
    </r>
    <r>
      <rPr>
        <color theme="1"/>
        <family val="2"/>
        <sz val="11"/>
        <rFont val="Aptos"/>
      </rPr>
      <t xml:space="preserve"> </t>
    </r>
    <r>
      <rPr>
        <charset val="129"/>
        <color theme="1"/>
        <family val="2"/>
        <sz val="11"/>
        <rFont val="맑은 고딕"/>
      </rPr>
      <t>관계</t>
    </r>
    <r>
      <rPr>
        <color theme="1"/>
        <family val="2"/>
        <sz val="11"/>
        <rFont val="Aptos"/>
      </rPr>
      <t xml:space="preserve"> </t>
    </r>
    <r>
      <rPr>
        <charset val="129"/>
        <color theme="1"/>
        <family val="3"/>
        <sz val="11"/>
        <rFont val="맑은 고딕"/>
      </rPr>
      <t>형성</t>
    </r>
    <r>
      <rPr>
        <color theme="1"/>
        <family val="2"/>
        <sz val="11"/>
        <rFont val="Aptos"/>
      </rPr>
      <t>.</t>
    </r>
  </si>
  <si>
    <r>
      <t>1) OCIMF</t>
    </r>
    <r>
      <rPr>
        <charset val="129"/>
        <color theme="1"/>
        <family val="3"/>
        <sz val="11"/>
        <rFont val="맑은 고딕"/>
      </rPr>
      <t>에서</t>
    </r>
    <r>
      <rPr>
        <color theme="1"/>
        <family val="2"/>
        <sz val="11"/>
        <rFont val="Aptos"/>
      </rPr>
      <t xml:space="preserve"> SIRE </t>
    </r>
    <r>
      <rPr>
        <charset val="129"/>
        <color theme="1"/>
        <family val="3"/>
        <sz val="11"/>
        <rFont val="맑은 고딕"/>
      </rPr>
      <t>업체를</t>
    </r>
    <r>
      <rPr>
        <color theme="1"/>
        <family val="2"/>
        <sz val="11"/>
        <rFont val="Aptos"/>
      </rPr>
      <t xml:space="preserve"> </t>
    </r>
    <r>
      <rPr>
        <charset val="129"/>
        <color theme="1"/>
        <family val="3"/>
        <sz val="11"/>
        <rFont val="맑은 고딕"/>
      </rPr>
      <t>지정하는</t>
    </r>
    <r>
      <rPr>
        <color theme="1"/>
        <family val="2"/>
        <sz val="11"/>
        <rFont val="Aptos"/>
      </rPr>
      <t xml:space="preserve"> </t>
    </r>
    <r>
      <rPr>
        <charset val="129"/>
        <color theme="1"/>
        <family val="3"/>
        <sz val="11"/>
        <rFont val="맑은 고딕"/>
      </rPr>
      <t>관계로</t>
    </r>
    <r>
      <rPr>
        <color theme="1"/>
        <family val="2"/>
        <sz val="11"/>
        <rFont val="Aptos"/>
      </rPr>
      <t xml:space="preserve"> </t>
    </r>
    <r>
      <rPr>
        <charset val="129"/>
        <color theme="1"/>
        <family val="3"/>
        <sz val="11"/>
        <rFont val="맑은 고딕"/>
      </rPr>
      <t>지정되기</t>
    </r>
    <r>
      <rPr>
        <color theme="1"/>
        <family val="2"/>
        <sz val="11"/>
        <rFont val="Aptos"/>
      </rPr>
      <t xml:space="preserve"> </t>
    </r>
    <r>
      <rPr>
        <charset val="129"/>
        <color theme="1"/>
        <family val="3"/>
        <sz val="11"/>
        <rFont val="맑은 고딕"/>
      </rPr>
      <t>전까지</t>
    </r>
    <r>
      <rPr>
        <color theme="1"/>
        <family val="2"/>
        <sz val="11"/>
        <rFont val="Aptos"/>
      </rPr>
      <t xml:space="preserve"> </t>
    </r>
    <r>
      <rPr>
        <charset val="129"/>
        <color theme="1"/>
        <family val="3"/>
        <sz val="11"/>
        <rFont val="맑은 고딕"/>
      </rPr>
      <t>선주</t>
    </r>
    <r>
      <rPr>
        <color theme="1"/>
        <family val="2"/>
        <sz val="11"/>
        <rFont val="Aptos"/>
      </rPr>
      <t>/</t>
    </r>
    <r>
      <rPr>
        <charset val="129"/>
        <color theme="1"/>
        <family val="3"/>
        <sz val="11"/>
        <rFont val="맑은 고딕"/>
      </rPr>
      <t>관리사가</t>
    </r>
    <r>
      <rPr>
        <color theme="1"/>
        <family val="2"/>
        <sz val="11"/>
        <rFont val="Aptos"/>
      </rPr>
      <t xml:space="preserve"> </t>
    </r>
    <r>
      <rPr>
        <charset val="129"/>
        <color theme="1"/>
        <family val="3"/>
        <sz val="11"/>
        <rFont val="맑은 고딕"/>
      </rPr>
      <t>개입</t>
    </r>
    <r>
      <rPr>
        <color theme="1"/>
        <family val="2"/>
        <sz val="11"/>
        <rFont val="Aptos"/>
      </rPr>
      <t xml:space="preserve"> </t>
    </r>
    <r>
      <rPr>
        <charset val="129"/>
        <color theme="1"/>
        <family val="3"/>
        <sz val="11"/>
        <rFont val="맑은 고딕"/>
      </rPr>
      <t>불가</t>
    </r>
    <r>
      <rPr>
        <color theme="1"/>
        <family val="2"/>
        <sz val="11"/>
        <rFont val="Aptos"/>
      </rPr>
      <t xml:space="preserve">.
2) MAJOR PORT SIRE </t>
    </r>
    <r>
      <rPr>
        <charset val="129"/>
        <color theme="1"/>
        <family val="3"/>
        <sz val="11"/>
        <rFont val="맑은 고딕"/>
      </rPr>
      <t>업체</t>
    </r>
    <r>
      <rPr>
        <color theme="1"/>
        <family val="2"/>
        <sz val="11"/>
        <rFont val="Aptos"/>
      </rPr>
      <t xml:space="preserve"> </t>
    </r>
    <r>
      <rPr>
        <charset val="129"/>
        <color theme="1"/>
        <family val="3"/>
        <sz val="11"/>
        <rFont val="맑은 고딕"/>
      </rPr>
      <t>분석</t>
    </r>
    <r>
      <rPr>
        <color theme="1"/>
        <family val="2"/>
        <sz val="11"/>
        <rFont val="Aptos"/>
      </rPr>
      <t xml:space="preserve"> </t>
    </r>
    <r>
      <rPr>
        <charset val="129"/>
        <color theme="1"/>
        <family val="3"/>
        <sz val="11"/>
        <rFont val="맑은 고딕"/>
      </rPr>
      <t>중이나</t>
    </r>
    <r>
      <rPr>
        <color theme="1"/>
        <family val="2"/>
        <sz val="11"/>
        <rFont val="Aptos"/>
      </rPr>
      <t xml:space="preserve"> </t>
    </r>
    <r>
      <rPr>
        <charset val="129"/>
        <color theme="1"/>
        <family val="2"/>
        <sz val="11"/>
        <rFont val="맑은 고딕"/>
      </rPr>
      <t xml:space="preserve">검사원 </t>
    </r>
    <r>
      <rPr>
        <color theme="1"/>
        <family val="2"/>
        <sz val="11"/>
        <rFont val="Aptos"/>
      </rPr>
      <t xml:space="preserve"> </t>
    </r>
    <r>
      <rPr>
        <charset val="129"/>
        <color theme="1"/>
        <family val="3"/>
        <sz val="11"/>
        <rFont val="맑은 고딕"/>
      </rPr>
      <t>정보</t>
    </r>
    <r>
      <rPr>
        <color theme="1"/>
        <family val="2"/>
        <sz val="11"/>
        <rFont val="Aptos"/>
      </rPr>
      <t xml:space="preserve"> </t>
    </r>
    <r>
      <rPr>
        <charset val="129"/>
        <color theme="1"/>
        <family val="3"/>
        <sz val="11"/>
        <rFont val="맑은 고딕"/>
      </rPr>
      <t>공개를</t>
    </r>
    <r>
      <rPr>
        <color theme="1"/>
        <family val="2"/>
        <sz val="11"/>
        <rFont val="Aptos"/>
      </rPr>
      <t xml:space="preserve"> </t>
    </r>
    <r>
      <rPr>
        <charset val="129"/>
        <color theme="1"/>
        <family val="3"/>
        <sz val="11"/>
        <rFont val="맑은 고딕"/>
      </rPr>
      <t>각</t>
    </r>
    <r>
      <rPr>
        <color theme="1"/>
        <family val="2"/>
        <sz val="11"/>
        <rFont val="Aptos"/>
      </rPr>
      <t xml:space="preserve"> </t>
    </r>
    <r>
      <rPr>
        <charset val="129"/>
        <color theme="1"/>
        <family val="3"/>
        <sz val="11"/>
        <rFont val="맑은 고딕"/>
      </rPr>
      <t>업체가</t>
    </r>
    <r>
      <rPr>
        <color theme="1"/>
        <family val="2"/>
        <sz val="11"/>
        <rFont val="Aptos"/>
      </rPr>
      <t xml:space="preserve"> </t>
    </r>
    <r>
      <rPr>
        <charset val="129"/>
        <color theme="1"/>
        <family val="3"/>
        <sz val="11"/>
        <rFont val="맑은 고딕"/>
      </rPr>
      <t>꺼림</t>
    </r>
    <r>
      <rPr>
        <color theme="1"/>
        <family val="2"/>
        <sz val="11"/>
        <rFont val="Aptos"/>
      </rPr>
      <t xml:space="preserve">.
** </t>
    </r>
    <r>
      <rPr>
        <charset val="129"/>
        <color theme="1"/>
        <family val="2"/>
        <sz val="11"/>
        <rFont val="맑은 고딕"/>
      </rPr>
      <t>한국의 경우 검사원 정보 입수하여 관리 중.</t>
    </r>
  </si>
  <si>
    <r>
      <t xml:space="preserve">2. </t>
    </r>
    <r>
      <rPr>
        <b/>
        <charset val="129"/>
        <color theme="1"/>
        <family val="3"/>
        <sz val="12"/>
        <rFont val="맑은 고딕"/>
      </rPr>
      <t>일정에</t>
    </r>
    <r>
      <rPr>
        <b/>
        <color theme="1"/>
        <family val="2"/>
        <sz val="12"/>
        <rFont val="Aptos"/>
      </rPr>
      <t xml:space="preserve"> </t>
    </r>
    <r>
      <rPr>
        <b/>
        <charset val="129"/>
        <color theme="1"/>
        <family val="3"/>
        <sz val="12"/>
        <rFont val="맑은 고딕"/>
      </rPr>
      <t>따라</t>
    </r>
    <r>
      <rPr>
        <b/>
        <color theme="1"/>
        <family val="2"/>
        <sz val="12"/>
        <rFont val="Aptos"/>
      </rPr>
      <t xml:space="preserve"> SIRE </t>
    </r>
    <r>
      <rPr>
        <b/>
        <charset val="129"/>
        <color theme="1"/>
        <family val="3"/>
        <sz val="12"/>
        <rFont val="맑은 고딕"/>
      </rPr>
      <t>취소되는</t>
    </r>
    <r>
      <rPr>
        <b/>
        <color theme="1"/>
        <family val="2"/>
        <sz val="12"/>
        <rFont val="Aptos"/>
      </rPr>
      <t xml:space="preserve"> </t>
    </r>
    <r>
      <rPr>
        <b/>
        <charset val="129"/>
        <color theme="1"/>
        <family val="3"/>
        <sz val="12"/>
        <rFont val="맑은 고딕"/>
      </rPr>
      <t>경우에</t>
    </r>
    <r>
      <rPr>
        <b/>
        <color theme="1"/>
        <family val="2"/>
        <sz val="12"/>
        <rFont val="Aptos"/>
      </rPr>
      <t xml:space="preserve"> </t>
    </r>
    <r>
      <rPr>
        <b/>
        <charset val="129"/>
        <color theme="1"/>
        <family val="3"/>
        <sz val="12"/>
        <rFont val="맑은 고딕"/>
      </rPr>
      <t>대한</t>
    </r>
    <r>
      <rPr>
        <b/>
        <color theme="1"/>
        <family val="2"/>
        <sz val="12"/>
        <rFont val="Aptos"/>
      </rPr>
      <t xml:space="preserve"> </t>
    </r>
    <r>
      <rPr>
        <b/>
        <charset val="129"/>
        <color theme="1"/>
        <family val="3"/>
        <sz val="12"/>
        <rFont val="맑은 고딕"/>
      </rPr>
      <t>방안</t>
    </r>
  </si>
  <si>
    <r>
      <t xml:space="preserve">1) </t>
    </r>
    <r>
      <rPr>
        <charset val="129"/>
        <color theme="1"/>
        <family val="3"/>
        <sz val="11"/>
        <rFont val="맑은 고딕"/>
      </rPr>
      <t>접안대기</t>
    </r>
    <r>
      <rPr>
        <color theme="1"/>
        <family val="2"/>
        <sz val="11"/>
        <rFont val="Aptos"/>
      </rPr>
      <t xml:space="preserve">, </t>
    </r>
    <r>
      <rPr>
        <charset val="129"/>
        <color theme="1"/>
        <family val="3"/>
        <sz val="11"/>
        <rFont val="맑은 고딕"/>
      </rPr>
      <t>기상</t>
    </r>
    <r>
      <rPr>
        <color theme="1"/>
        <family val="2"/>
        <sz val="11"/>
        <rFont val="Aptos"/>
      </rPr>
      <t xml:space="preserve"> </t>
    </r>
    <r>
      <rPr>
        <charset val="129"/>
        <color theme="1"/>
        <family val="3"/>
        <sz val="11"/>
        <rFont val="맑은 고딕"/>
      </rPr>
      <t>등에</t>
    </r>
    <r>
      <rPr>
        <color theme="1"/>
        <family val="2"/>
        <sz val="11"/>
        <rFont val="Aptos"/>
      </rPr>
      <t xml:space="preserve"> </t>
    </r>
    <r>
      <rPr>
        <charset val="129"/>
        <color theme="1"/>
        <family val="3"/>
        <sz val="11"/>
        <rFont val="맑은 고딕"/>
      </rPr>
      <t>따른</t>
    </r>
    <r>
      <rPr>
        <color theme="1"/>
        <family val="2"/>
        <sz val="11"/>
        <rFont val="Aptos"/>
      </rPr>
      <t xml:space="preserve"> </t>
    </r>
    <r>
      <rPr>
        <charset val="129"/>
        <color theme="1"/>
        <family val="3"/>
        <sz val="11"/>
        <rFont val="맑은 고딕"/>
      </rPr>
      <t>여러</t>
    </r>
    <r>
      <rPr>
        <color theme="1"/>
        <family val="2"/>
        <sz val="11"/>
        <rFont val="Aptos"/>
      </rPr>
      <t xml:space="preserve"> </t>
    </r>
    <r>
      <rPr>
        <charset val="129"/>
        <color theme="1"/>
        <family val="3"/>
        <sz val="11"/>
        <rFont val="맑은 고딕"/>
      </rPr>
      <t>사유로</t>
    </r>
    <r>
      <rPr>
        <color theme="1"/>
        <family val="2"/>
        <sz val="11"/>
        <rFont val="Aptos"/>
      </rPr>
      <t xml:space="preserve"> </t>
    </r>
    <r>
      <rPr>
        <charset val="129"/>
        <color theme="1"/>
        <family val="2"/>
        <sz val="11"/>
        <rFont val="맑은 고딕"/>
      </rPr>
      <t xml:space="preserve">지연 발생 시 다음 일정을 사유로 검사 취소하고 감.
2) </t>
    </r>
    <r>
      <rPr>
        <charset val="129"/>
        <color theme="1"/>
        <family val="3"/>
        <sz val="11"/>
        <rFont val="맑은 고딕"/>
      </rPr>
      <t>관리사는</t>
    </r>
    <r>
      <rPr>
        <color theme="1"/>
        <family val="2"/>
        <sz val="11"/>
        <rFont val="Aptos"/>
      </rPr>
      <t xml:space="preserve"> OCIMF</t>
    </r>
    <r>
      <rPr>
        <charset val="129"/>
        <color theme="1"/>
        <family val="3"/>
        <sz val="11"/>
        <rFont val="맑은 고딕"/>
      </rPr>
      <t>에만</t>
    </r>
    <r>
      <rPr>
        <color theme="1"/>
        <family val="2"/>
        <sz val="11"/>
        <rFont val="Aptos"/>
      </rPr>
      <t xml:space="preserve"> </t>
    </r>
    <r>
      <rPr>
        <charset val="129"/>
        <color theme="1"/>
        <family val="3"/>
        <sz val="11"/>
        <rFont val="맑은 고딕"/>
      </rPr>
      <t>검사</t>
    </r>
    <r>
      <rPr>
        <color theme="1"/>
        <family val="2"/>
        <sz val="11"/>
        <rFont val="Aptos"/>
      </rPr>
      <t xml:space="preserve"> </t>
    </r>
    <r>
      <rPr>
        <charset val="129"/>
        <color theme="1"/>
        <family val="3"/>
        <sz val="11"/>
        <rFont val="맑은 고딕"/>
      </rPr>
      <t>비용</t>
    </r>
    <r>
      <rPr>
        <color theme="1"/>
        <family val="2"/>
        <sz val="11"/>
        <rFont val="Aptos"/>
      </rPr>
      <t xml:space="preserve"> (</t>
    </r>
    <r>
      <rPr>
        <charset val="129"/>
        <color theme="1"/>
        <family val="3"/>
        <sz val="11"/>
        <rFont val="맑은 고딕"/>
      </rPr>
      <t>약</t>
    </r>
    <r>
      <rPr>
        <color theme="1"/>
        <family val="2"/>
        <sz val="11"/>
        <rFont val="Aptos"/>
      </rPr>
      <t xml:space="preserve"> $5,000)</t>
    </r>
    <r>
      <rPr>
        <charset val="129"/>
        <color theme="1"/>
        <family val="3"/>
        <sz val="11"/>
        <rFont val="맑은 고딕"/>
      </rPr>
      <t>을</t>
    </r>
    <r>
      <rPr>
        <color theme="1"/>
        <family val="2"/>
        <sz val="11"/>
        <rFont val="Aptos"/>
      </rPr>
      <t xml:space="preserve"> </t>
    </r>
    <r>
      <rPr>
        <charset val="129"/>
        <color theme="1"/>
        <family val="3"/>
        <sz val="11"/>
        <rFont val="맑은 고딕"/>
      </rPr>
      <t>지불하며</t>
    </r>
    <r>
      <rPr>
        <color theme="1"/>
        <family val="2"/>
        <sz val="11"/>
        <rFont val="Aptos"/>
      </rPr>
      <t xml:space="preserve"> </t>
    </r>
    <r>
      <rPr>
        <charset val="129"/>
        <color theme="1"/>
        <family val="2"/>
        <sz val="11"/>
        <rFont val="맑은 고딕"/>
      </rPr>
      <t>검사업체/검사원</t>
    </r>
    <r>
      <rPr>
        <charset val="129"/>
        <color theme="1"/>
        <family val="3"/>
        <sz val="11"/>
        <rFont val="맑은 고딕"/>
      </rPr>
      <t>에게는</t>
    </r>
    <r>
      <rPr>
        <color theme="1"/>
        <family val="2"/>
        <sz val="11"/>
        <rFont val="Aptos"/>
      </rPr>
      <t xml:space="preserve"> </t>
    </r>
    <r>
      <rPr>
        <charset val="129"/>
        <color theme="1"/>
        <family val="3"/>
        <sz val="11"/>
        <rFont val="맑은 고딕"/>
      </rPr>
      <t>별도</t>
    </r>
    <r>
      <rPr>
        <color theme="1"/>
        <family val="2"/>
        <sz val="11"/>
        <rFont val="Aptos"/>
      </rPr>
      <t xml:space="preserve"> </t>
    </r>
    <r>
      <rPr>
        <charset val="129"/>
        <color theme="1"/>
        <family val="3"/>
        <sz val="11"/>
        <rFont val="맑은 고딕"/>
      </rPr>
      <t>지불하지</t>
    </r>
    <r>
      <rPr>
        <color theme="1"/>
        <family val="2"/>
        <sz val="11"/>
        <rFont val="Aptos"/>
      </rPr>
      <t xml:space="preserve"> </t>
    </r>
    <r>
      <rPr>
        <charset val="129"/>
        <color theme="1"/>
        <family val="3"/>
        <sz val="11"/>
        <rFont val="맑은 고딕"/>
      </rPr>
      <t>않음</t>
    </r>
    <r>
      <rPr>
        <color theme="1"/>
        <family val="2"/>
        <sz val="11"/>
        <rFont val="Aptos"/>
      </rPr>
      <t xml:space="preserve">.
3) </t>
    </r>
    <r>
      <rPr>
        <charset val="129"/>
        <color theme="1"/>
        <family val="3"/>
        <sz val="11"/>
        <rFont val="맑은 고딕"/>
      </rPr>
      <t>검사 전에 검사원에게</t>
    </r>
    <r>
      <rPr>
        <color theme="1"/>
        <family val="2"/>
        <sz val="11"/>
        <rFont val="Aptos"/>
      </rPr>
      <t xml:space="preserve"> </t>
    </r>
    <r>
      <rPr>
        <charset val="129"/>
        <color theme="1"/>
        <family val="3"/>
        <sz val="11"/>
        <rFont val="맑은 고딕"/>
      </rPr>
      <t>선주</t>
    </r>
    <r>
      <rPr>
        <color theme="1"/>
        <family val="2"/>
        <sz val="11"/>
        <rFont val="Aptos"/>
      </rPr>
      <t>/</t>
    </r>
    <r>
      <rPr>
        <charset val="129"/>
        <color theme="1"/>
        <family val="3"/>
        <sz val="11"/>
        <rFont val="맑은 고딕"/>
      </rPr>
      <t>관리사가</t>
    </r>
    <r>
      <rPr>
        <color theme="1"/>
        <family val="2"/>
        <sz val="11"/>
        <rFont val="Aptos"/>
      </rPr>
      <t xml:space="preserve"> CONTACT </t>
    </r>
    <r>
      <rPr>
        <charset val="129"/>
        <color theme="1"/>
        <family val="3"/>
        <sz val="11"/>
        <rFont val="맑은 고딕"/>
      </rPr>
      <t>불가</t>
    </r>
    <r>
      <rPr>
        <color theme="1"/>
        <family val="2"/>
        <sz val="11"/>
        <rFont val="Aptos"/>
      </rPr>
      <t>.</t>
    </r>
  </si>
  <si>
    <r>
      <t>1) OCIMF</t>
    </r>
    <r>
      <rPr>
        <charset val="129"/>
        <color theme="1"/>
        <family val="3"/>
        <sz val="11"/>
        <rFont val="맑은 고딕"/>
      </rPr>
      <t>에서</t>
    </r>
    <r>
      <rPr>
        <color theme="1"/>
        <family val="2"/>
        <sz val="11"/>
        <rFont val="Aptos"/>
      </rPr>
      <t xml:space="preserve"> </t>
    </r>
    <r>
      <rPr>
        <charset val="129"/>
        <color theme="1"/>
        <family val="3"/>
        <sz val="11"/>
        <rFont val="맑은 고딕"/>
      </rPr>
      <t>검사원</t>
    </r>
    <r>
      <rPr>
        <color theme="1"/>
        <family val="2"/>
        <sz val="11"/>
        <rFont val="Aptos"/>
      </rPr>
      <t xml:space="preserve"> </t>
    </r>
    <r>
      <rPr>
        <charset val="129"/>
        <color theme="1"/>
        <family val="3"/>
        <sz val="11"/>
        <rFont val="맑은 고딕"/>
      </rPr>
      <t>지정</t>
    </r>
    <r>
      <rPr>
        <color theme="1"/>
        <family val="2"/>
        <sz val="11"/>
        <rFont val="Aptos"/>
      </rPr>
      <t xml:space="preserve"> </t>
    </r>
    <r>
      <rPr>
        <charset val="129"/>
        <color theme="1"/>
        <family val="3"/>
        <sz val="11"/>
        <rFont val="맑은 고딕"/>
      </rPr>
      <t>직후</t>
    </r>
    <r>
      <rPr>
        <color theme="1"/>
        <family val="2"/>
        <sz val="11"/>
        <rFont val="Aptos"/>
      </rPr>
      <t xml:space="preserve"> </t>
    </r>
    <r>
      <rPr>
        <charset val="129"/>
        <color theme="1"/>
        <family val="3"/>
        <sz val="11"/>
        <rFont val="맑은 고딕"/>
      </rPr>
      <t>바로</t>
    </r>
    <r>
      <rPr>
        <color theme="1"/>
        <family val="2"/>
        <sz val="11"/>
        <rFont val="Aptos"/>
      </rPr>
      <t xml:space="preserve"> </t>
    </r>
    <r>
      <rPr>
        <charset val="129"/>
        <color theme="1"/>
        <family val="3"/>
        <sz val="11"/>
        <rFont val="맑은 고딕"/>
      </rPr>
      <t>대리점을</t>
    </r>
    <r>
      <rPr>
        <color theme="1"/>
        <family val="2"/>
        <sz val="11"/>
        <rFont val="Aptos"/>
      </rPr>
      <t xml:space="preserve"> </t>
    </r>
    <r>
      <rPr>
        <charset val="129"/>
        <color theme="1"/>
        <family val="3"/>
        <sz val="11"/>
        <rFont val="맑은 고딕"/>
      </rPr>
      <t>통해</t>
    </r>
    <r>
      <rPr>
        <color theme="1"/>
        <family val="2"/>
        <sz val="11"/>
        <rFont val="Aptos"/>
      </rPr>
      <t xml:space="preserve"> </t>
    </r>
    <r>
      <rPr>
        <charset val="129"/>
        <color theme="1"/>
        <family val="3"/>
        <sz val="11"/>
        <rFont val="맑은 고딕"/>
      </rPr>
      <t>검사원</t>
    </r>
    <r>
      <rPr>
        <color theme="1"/>
        <family val="2"/>
        <sz val="11"/>
        <rFont val="Aptos"/>
      </rPr>
      <t xml:space="preserve"> </t>
    </r>
    <r>
      <rPr>
        <charset val="129"/>
        <color theme="1"/>
        <family val="3"/>
        <sz val="11"/>
        <rFont val="맑은 고딕"/>
      </rPr>
      <t>일정</t>
    </r>
    <r>
      <rPr>
        <color theme="1"/>
        <family val="2"/>
        <sz val="11"/>
        <rFont val="Aptos"/>
      </rPr>
      <t xml:space="preserve"> </t>
    </r>
    <r>
      <rPr>
        <charset val="129"/>
        <color theme="1"/>
        <family val="3"/>
        <sz val="11"/>
        <rFont val="맑은 고딕"/>
      </rPr>
      <t>실시간</t>
    </r>
    <r>
      <rPr>
        <color theme="1"/>
        <family val="2"/>
        <sz val="11"/>
        <rFont val="Aptos"/>
      </rPr>
      <t xml:space="preserve"> </t>
    </r>
    <r>
      <rPr>
        <charset val="129"/>
        <color theme="1"/>
        <family val="3"/>
        <sz val="11"/>
        <rFont val="맑은 고딕"/>
      </rPr>
      <t>확보</t>
    </r>
    <r>
      <rPr>
        <color theme="1"/>
        <family val="2"/>
        <sz val="11"/>
        <rFont val="Aptos"/>
      </rPr>
      <t xml:space="preserve">.
2) </t>
    </r>
    <r>
      <rPr>
        <charset val="129"/>
        <color theme="1"/>
        <family val="3"/>
        <sz val="11"/>
        <rFont val="맑은 고딕"/>
      </rPr>
      <t>일정이</t>
    </r>
    <r>
      <rPr>
        <color theme="1"/>
        <family val="2"/>
        <sz val="11"/>
        <rFont val="Aptos"/>
      </rPr>
      <t xml:space="preserve"> </t>
    </r>
    <r>
      <rPr>
        <charset val="129"/>
        <color theme="1"/>
        <family val="3"/>
        <sz val="11"/>
        <rFont val="맑은 고딕"/>
      </rPr>
      <t>확실하지 않은 지역에서의</t>
    </r>
    <r>
      <rPr>
        <color theme="1"/>
        <family val="2"/>
        <sz val="11"/>
        <rFont val="Aptos"/>
      </rPr>
      <t xml:space="preserve"> </t>
    </r>
    <r>
      <rPr>
        <charset val="129"/>
        <color theme="1"/>
        <family val="3"/>
        <sz val="11"/>
        <rFont val="맑은 고딕"/>
      </rPr>
      <t>검사</t>
    </r>
    <r>
      <rPr>
        <color theme="1"/>
        <family val="2"/>
        <sz val="11"/>
        <rFont val="Aptos"/>
      </rPr>
      <t xml:space="preserve"> </t>
    </r>
    <r>
      <rPr>
        <charset val="129"/>
        <color theme="1"/>
        <family val="3"/>
        <sz val="11"/>
        <rFont val="맑은 고딕"/>
      </rPr>
      <t>시</t>
    </r>
    <r>
      <rPr>
        <color theme="1"/>
        <family val="2"/>
        <sz val="11"/>
        <rFont val="Aptos"/>
      </rPr>
      <t xml:space="preserve"> </t>
    </r>
    <r>
      <rPr>
        <charset val="129"/>
        <color theme="1"/>
        <family val="3"/>
        <sz val="11"/>
        <rFont val="맑은 고딕"/>
      </rPr>
      <t>해당</t>
    </r>
    <r>
      <rPr>
        <color theme="1"/>
        <family val="2"/>
        <sz val="11"/>
        <rFont val="Aptos"/>
      </rPr>
      <t xml:space="preserve"> </t>
    </r>
    <r>
      <rPr>
        <charset val="129"/>
        <color theme="1"/>
        <family val="2"/>
        <sz val="11"/>
        <rFont val="맑은 고딕"/>
      </rPr>
      <t>검사</t>
    </r>
    <r>
      <rPr>
        <color theme="1"/>
        <family val="2"/>
        <sz val="11"/>
        <rFont val="Aptos"/>
      </rPr>
      <t xml:space="preserve"> </t>
    </r>
    <r>
      <rPr>
        <charset val="129"/>
        <color theme="1"/>
        <family val="3"/>
        <sz val="11"/>
        <rFont val="맑은 고딕"/>
      </rPr>
      <t>업체와</t>
    </r>
    <r>
      <rPr>
        <color theme="1"/>
        <family val="2"/>
        <sz val="11"/>
        <rFont val="Aptos"/>
      </rPr>
      <t xml:space="preserve"> </t>
    </r>
    <r>
      <rPr>
        <charset val="129"/>
        <color theme="1"/>
        <family val="2"/>
        <sz val="11"/>
        <rFont val="맑은 고딕"/>
      </rPr>
      <t xml:space="preserve">별도의 </t>
    </r>
    <r>
      <rPr>
        <charset val="129"/>
        <color theme="1"/>
        <family val="3"/>
        <sz val="11"/>
        <rFont val="맑은 고딕"/>
      </rPr>
      <t>대기비용</t>
    </r>
    <r>
      <rPr>
        <color theme="1"/>
        <family val="2"/>
        <sz val="11"/>
        <rFont val="Aptos"/>
      </rPr>
      <t xml:space="preserve"> </t>
    </r>
    <r>
      <rPr>
        <charset val="129"/>
        <color theme="1"/>
        <family val="3"/>
        <sz val="11"/>
        <rFont val="맑은 고딕"/>
      </rPr>
      <t>협의</t>
    </r>
    <r>
      <rPr>
        <color theme="1"/>
        <family val="2"/>
        <sz val="11"/>
        <rFont val="Aptos"/>
      </rPr>
      <t xml:space="preserve"> </t>
    </r>
    <r>
      <rPr>
        <charset val="129"/>
        <color theme="1"/>
        <family val="3"/>
        <sz val="11"/>
        <rFont val="맑은 고딕"/>
      </rPr>
      <t>후</t>
    </r>
    <r>
      <rPr>
        <color theme="1"/>
        <family val="2"/>
        <sz val="11"/>
        <rFont val="Aptos"/>
      </rPr>
      <t xml:space="preserve"> </t>
    </r>
    <r>
      <rPr>
        <charset val="129"/>
        <color theme="1"/>
        <family val="3"/>
        <sz val="11"/>
        <rFont val="맑은 고딕"/>
      </rPr>
      <t>검사원</t>
    </r>
    <r>
      <rPr>
        <color theme="1"/>
        <family val="2"/>
        <sz val="11"/>
        <rFont val="Aptos"/>
      </rPr>
      <t xml:space="preserve"> </t>
    </r>
    <r>
      <rPr>
        <charset val="129"/>
        <color theme="1"/>
        <family val="3"/>
        <sz val="11"/>
        <rFont val="맑은 고딕"/>
      </rPr>
      <t>확보</t>
    </r>
    <r>
      <rPr>
        <color theme="1"/>
        <family val="2"/>
        <sz val="11"/>
        <rFont val="Aptos"/>
      </rPr>
      <t xml:space="preserve">.
    : FLEET/CSM </t>
    </r>
    <r>
      <rPr>
        <charset val="129"/>
        <color theme="1"/>
        <family val="3"/>
        <sz val="11"/>
        <rFont val="맑은 고딕"/>
      </rPr>
      <t>관리사에서</t>
    </r>
    <r>
      <rPr>
        <color theme="1"/>
        <family val="2"/>
        <sz val="11"/>
        <rFont val="Aptos"/>
      </rPr>
      <t xml:space="preserve"> </t>
    </r>
    <r>
      <rPr>
        <charset val="129"/>
        <color theme="1"/>
        <family val="3"/>
        <sz val="11"/>
        <rFont val="맑은 고딕"/>
      </rPr>
      <t>일부</t>
    </r>
    <r>
      <rPr>
        <color theme="1"/>
        <family val="2"/>
        <sz val="11"/>
        <rFont val="Aptos"/>
      </rPr>
      <t xml:space="preserve"> SIRE </t>
    </r>
    <r>
      <rPr>
        <charset val="129"/>
        <color theme="1"/>
        <family val="3"/>
        <sz val="11"/>
        <rFont val="맑은 고딕"/>
      </rPr>
      <t>업체에서</t>
    </r>
    <r>
      <rPr>
        <color theme="1"/>
        <family val="2"/>
        <sz val="11"/>
        <rFont val="Aptos"/>
      </rPr>
      <t xml:space="preserve"> AGREEMENT </t>
    </r>
    <r>
      <rPr>
        <charset val="129"/>
        <color theme="1"/>
        <family val="3"/>
        <sz val="11"/>
        <rFont val="맑은 고딕"/>
      </rPr>
      <t>수취</t>
    </r>
    <r>
      <rPr>
        <color theme="1"/>
        <family val="2"/>
        <sz val="11"/>
        <rFont val="Aptos"/>
      </rPr>
      <t xml:space="preserve"> (</t>
    </r>
    <r>
      <rPr>
        <charset val="129"/>
        <color theme="1"/>
        <family val="3"/>
        <sz val="11"/>
        <rFont val="맑은 고딕"/>
      </rPr>
      <t>약</t>
    </r>
    <r>
      <rPr>
        <color theme="1"/>
        <family val="2"/>
        <sz val="11"/>
        <rFont val="Aptos"/>
      </rPr>
      <t xml:space="preserve"> $700~900/DAY)</t>
    </r>
  </si>
  <si>
    <r>
      <t xml:space="preserve">1) </t>
    </r>
    <r>
      <rPr>
        <charset val="129"/>
        <color theme="1"/>
        <family val="3"/>
        <sz val="11"/>
        <rFont val="맑은 고딕"/>
      </rPr>
      <t>비상상황을</t>
    </r>
    <r>
      <rPr>
        <color theme="1"/>
        <family val="2"/>
        <sz val="11"/>
        <rFont val="Aptos"/>
      </rPr>
      <t xml:space="preserve"> </t>
    </r>
    <r>
      <rPr>
        <charset val="129"/>
        <color theme="1"/>
        <family val="3"/>
        <sz val="11"/>
        <rFont val="맑은 고딕"/>
      </rPr>
      <t>대비하여</t>
    </r>
    <r>
      <rPr>
        <color theme="1"/>
        <family val="2"/>
        <sz val="11"/>
        <rFont val="Aptos"/>
      </rPr>
      <t xml:space="preserve"> </t>
    </r>
    <r>
      <rPr>
        <charset val="129"/>
        <color theme="1"/>
        <family val="3"/>
        <sz val="11"/>
        <rFont val="맑은 고딕"/>
      </rPr>
      <t>검사원을</t>
    </r>
    <r>
      <rPr>
        <color theme="1"/>
        <family val="2"/>
        <sz val="11"/>
        <rFont val="Aptos"/>
      </rPr>
      <t xml:space="preserve"> 2</t>
    </r>
    <r>
      <rPr>
        <charset val="129"/>
        <color theme="1"/>
        <family val="3"/>
        <sz val="11"/>
        <rFont val="맑은 고딕"/>
      </rPr>
      <t>명</t>
    </r>
    <r>
      <rPr>
        <color theme="1"/>
        <family val="2"/>
        <sz val="11"/>
        <rFont val="Aptos"/>
      </rPr>
      <t xml:space="preserve"> </t>
    </r>
    <r>
      <rPr>
        <charset val="129"/>
        <color theme="1"/>
        <family val="3"/>
        <sz val="11"/>
        <rFont val="맑은 고딕"/>
      </rPr>
      <t>지정하는</t>
    </r>
    <r>
      <rPr>
        <color theme="1"/>
        <family val="2"/>
        <sz val="11"/>
        <rFont val="Aptos"/>
      </rPr>
      <t xml:space="preserve"> </t>
    </r>
    <r>
      <rPr>
        <charset val="129"/>
        <color theme="1"/>
        <family val="3"/>
        <sz val="11"/>
        <rFont val="맑은 고딕"/>
      </rPr>
      <t>것은</t>
    </r>
    <r>
      <rPr>
        <color theme="1"/>
        <family val="2"/>
        <sz val="11"/>
        <rFont val="Aptos"/>
      </rPr>
      <t xml:space="preserve"> </t>
    </r>
    <r>
      <rPr>
        <charset val="129"/>
        <color theme="1"/>
        <family val="2"/>
        <sz val="11"/>
        <rFont val="맑은 고딕"/>
      </rPr>
      <t>검사업체에서</t>
    </r>
    <r>
      <rPr>
        <color theme="1"/>
        <family val="2"/>
        <sz val="11"/>
        <rFont val="Aptos"/>
      </rPr>
      <t xml:space="preserve"> </t>
    </r>
    <r>
      <rPr>
        <charset val="129"/>
        <color theme="1"/>
        <family val="3"/>
        <sz val="11"/>
        <rFont val="맑은 고딕"/>
      </rPr>
      <t>거부</t>
    </r>
    <r>
      <rPr>
        <color theme="1"/>
        <family val="2"/>
        <sz val="11"/>
        <rFont val="Aptos"/>
      </rPr>
      <t xml:space="preserve">.
2) POB</t>
    </r>
    <r>
      <rPr>
        <charset val="129"/>
        <color theme="1"/>
        <family val="3"/>
        <sz val="11"/>
        <rFont val="맑은 고딕"/>
      </rPr>
      <t>와</t>
    </r>
    <r>
      <rPr>
        <color theme="1"/>
        <family val="2"/>
        <sz val="11"/>
        <rFont val="Aptos"/>
      </rPr>
      <t xml:space="preserve"> </t>
    </r>
    <r>
      <rPr>
        <charset val="129"/>
        <color theme="1"/>
        <family val="3"/>
        <sz val="11"/>
        <rFont val="맑은 고딕"/>
      </rPr>
      <t>동시에</t>
    </r>
    <r>
      <rPr>
        <color theme="1"/>
        <family val="2"/>
        <sz val="11"/>
        <rFont val="Aptos"/>
      </rPr>
      <t xml:space="preserve"> </t>
    </r>
    <r>
      <rPr>
        <charset val="129"/>
        <color theme="1"/>
        <family val="3"/>
        <sz val="11"/>
        <rFont val="맑은 고딕"/>
      </rPr>
      <t>승선하는</t>
    </r>
    <r>
      <rPr>
        <color theme="1"/>
        <family val="2"/>
        <sz val="11"/>
        <rFont val="Aptos"/>
      </rPr>
      <t xml:space="preserve"> </t>
    </r>
    <r>
      <rPr>
        <charset val="129"/>
        <color theme="1"/>
        <family val="3"/>
        <sz val="11"/>
        <rFont val="맑은 고딕"/>
      </rPr>
      <t>방안</t>
    </r>
    <r>
      <rPr>
        <color theme="1"/>
        <family val="2"/>
        <sz val="11"/>
        <rFont val="Aptos"/>
      </rPr>
      <t xml:space="preserve"> </t>
    </r>
    <r>
      <rPr>
        <charset val="129"/>
        <color theme="1"/>
        <family val="3"/>
        <sz val="11"/>
        <rFont val="맑은 고딕"/>
      </rPr>
      <t>확인</t>
    </r>
    <r>
      <rPr>
        <color theme="1"/>
        <family val="2"/>
        <sz val="11"/>
        <rFont val="Aptos"/>
      </rPr>
      <t xml:space="preserve"> </t>
    </r>
    <r>
      <rPr>
        <charset val="129"/>
        <color theme="1"/>
        <family val="3"/>
        <sz val="11"/>
        <rFont val="맑은 고딕"/>
      </rPr>
      <t>결과</t>
    </r>
    <r>
      <rPr>
        <color theme="1"/>
        <family val="2"/>
        <sz val="11"/>
        <rFont val="Aptos"/>
      </rPr>
      <t xml:space="preserve"> </t>
    </r>
    <r>
      <rPr>
        <charset val="129"/>
        <color theme="1"/>
        <family val="3"/>
        <sz val="11"/>
        <rFont val="맑은 고딕"/>
      </rPr>
      <t>각국의</t>
    </r>
    <r>
      <rPr>
        <color theme="1"/>
        <family val="2"/>
        <sz val="11"/>
        <rFont val="Aptos"/>
      </rPr>
      <t xml:space="preserve"> CUSTOM </t>
    </r>
    <r>
      <rPr>
        <charset val="129"/>
        <color theme="1"/>
        <family val="3"/>
        <sz val="11"/>
        <rFont val="맑은 고딕"/>
      </rPr>
      <t>규정에</t>
    </r>
    <r>
      <rPr>
        <color theme="1"/>
        <family val="2"/>
        <sz val="11"/>
        <rFont val="Aptos"/>
      </rPr>
      <t xml:space="preserve"> </t>
    </r>
    <r>
      <rPr>
        <charset val="129"/>
        <color theme="1"/>
        <family val="3"/>
        <sz val="11"/>
        <rFont val="맑은 고딕"/>
      </rPr>
      <t>의해</t>
    </r>
    <r>
      <rPr>
        <color theme="1"/>
        <family val="2"/>
        <sz val="11"/>
        <rFont val="Aptos"/>
      </rPr>
      <t xml:space="preserve"> </t>
    </r>
    <r>
      <rPr>
        <charset val="129"/>
        <color theme="1"/>
        <family val="3"/>
        <sz val="11"/>
        <rFont val="맑은 고딕"/>
      </rPr>
      <t>불법인</t>
    </r>
    <r>
      <rPr>
        <color theme="1"/>
        <family val="2"/>
        <sz val="11"/>
        <rFont val="Aptos"/>
      </rPr>
      <t xml:space="preserve"> </t>
    </r>
    <r>
      <rPr>
        <charset val="129"/>
        <color theme="1"/>
        <family val="3"/>
        <sz val="11"/>
        <rFont val="맑은 고딕"/>
      </rPr>
      <t>관계로</t>
    </r>
    <r>
      <rPr>
        <color theme="1"/>
        <family val="2"/>
        <sz val="11"/>
        <rFont val="Aptos"/>
      </rPr>
      <t xml:space="preserve"> </t>
    </r>
    <r>
      <rPr>
        <charset val="129"/>
        <color theme="1"/>
        <family val="3"/>
        <sz val="11"/>
        <rFont val="맑은 고딕"/>
      </rPr>
      <t>불가</t>
    </r>
    <r>
      <rPr>
        <color theme="1"/>
        <family val="2"/>
        <sz val="11"/>
        <rFont val="Aptos"/>
      </rPr>
      <t xml:space="preserve">.
3) </t>
    </r>
    <r>
      <rPr>
        <charset val="129"/>
        <color theme="1"/>
        <family val="2"/>
        <sz val="11"/>
        <rFont val="맑은 고딕"/>
      </rPr>
      <t xml:space="preserve">원칙적으로, </t>
    </r>
    <r>
      <rPr>
        <color theme="1"/>
        <family val="2"/>
        <sz val="11"/>
        <rFont val="Aptos"/>
      </rPr>
      <t>OIL MAJOR</t>
    </r>
    <r>
      <rPr>
        <charset val="129"/>
        <color theme="1"/>
        <family val="2"/>
        <sz val="11"/>
        <rFont val="맑은 고딕"/>
      </rPr>
      <t xml:space="preserve">가 </t>
    </r>
    <r>
      <rPr>
        <color theme="1"/>
        <family val="2"/>
        <sz val="11"/>
        <rFont val="Aptos"/>
      </rPr>
      <t xml:space="preserve">SIRE </t>
    </r>
    <r>
      <rPr>
        <charset val="129"/>
        <color theme="1"/>
        <family val="2"/>
        <sz val="11"/>
        <rFont val="맑은 고딕"/>
      </rPr>
      <t>업</t>
    </r>
    <r>
      <rPr>
        <charset val="129"/>
        <color theme="1"/>
        <family val="3"/>
        <sz val="11"/>
        <rFont val="맑은 고딕"/>
      </rPr>
      <t>체를</t>
    </r>
    <r>
      <rPr>
        <color theme="1"/>
        <family val="2"/>
        <sz val="11"/>
        <rFont val="Aptos"/>
      </rPr>
      <t xml:space="preserve"> </t>
    </r>
    <r>
      <rPr>
        <charset val="129"/>
        <color theme="1"/>
        <family val="3"/>
        <sz val="11"/>
        <rFont val="맑은 고딕"/>
      </rPr>
      <t>지정</t>
    </r>
    <r>
      <rPr>
        <color theme="1"/>
        <family val="2"/>
        <sz val="11"/>
        <rFont val="Aptos"/>
      </rPr>
      <t xml:space="preserve"> </t>
    </r>
    <r>
      <rPr>
        <charset val="129"/>
        <color theme="1"/>
        <family val="3"/>
        <sz val="11"/>
        <rFont val="맑은 고딕"/>
      </rPr>
      <t>후</t>
    </r>
    <r>
      <rPr>
        <color theme="1"/>
        <family val="2"/>
        <sz val="11"/>
        <rFont val="Aptos"/>
      </rPr>
      <t xml:space="preserve"> </t>
    </r>
    <r>
      <rPr>
        <charset val="129"/>
        <color theme="1"/>
        <family val="3"/>
        <sz val="11"/>
        <rFont val="맑은 고딕"/>
      </rPr>
      <t>검사원이</t>
    </r>
    <r>
      <rPr>
        <color theme="1"/>
        <family val="2"/>
        <sz val="11"/>
        <rFont val="Aptos"/>
      </rPr>
      <t xml:space="preserve"> </t>
    </r>
    <r>
      <rPr>
        <charset val="129"/>
        <color theme="1"/>
        <family val="3"/>
        <sz val="11"/>
        <rFont val="맑은 고딕"/>
      </rPr>
      <t>대리점에</t>
    </r>
    <r>
      <rPr>
        <color theme="1"/>
        <family val="2"/>
        <sz val="11"/>
        <rFont val="Aptos"/>
      </rPr>
      <t xml:space="preserve"> </t>
    </r>
    <r>
      <rPr>
        <charset val="129"/>
        <color theme="1"/>
        <family val="3"/>
        <sz val="11"/>
        <rFont val="맑은 고딕"/>
      </rPr>
      <t>먼저</t>
    </r>
    <r>
      <rPr>
        <color theme="1"/>
        <family val="2"/>
        <sz val="11"/>
        <rFont val="Aptos"/>
      </rPr>
      <t xml:space="preserve"> </t>
    </r>
    <r>
      <rPr>
        <charset val="129"/>
        <color theme="1"/>
        <family val="3"/>
        <sz val="11"/>
        <rFont val="맑은 고딕"/>
      </rPr>
      <t>연락</t>
    </r>
    <r>
      <rPr>
        <color theme="1"/>
        <family val="2"/>
        <sz val="11"/>
        <rFont val="Aptos"/>
      </rPr>
      <t xml:space="preserve"> </t>
    </r>
    <r>
      <rPr>
        <charset val="129"/>
        <color theme="1"/>
        <family val="3"/>
        <sz val="11"/>
        <rFont val="맑은 고딕"/>
      </rPr>
      <t>전까지</t>
    </r>
    <r>
      <rPr>
        <color theme="1"/>
        <family val="2"/>
        <sz val="11"/>
        <rFont val="Aptos"/>
      </rPr>
      <t xml:space="preserve"> </t>
    </r>
    <r>
      <rPr>
        <charset val="129"/>
        <color theme="1"/>
        <family val="3"/>
        <sz val="11"/>
        <rFont val="맑은 고딕"/>
      </rPr>
      <t>정보를</t>
    </r>
    <r>
      <rPr>
        <color theme="1"/>
        <family val="2"/>
        <sz val="11"/>
        <rFont val="Aptos"/>
      </rPr>
      <t xml:space="preserve"> </t>
    </r>
    <r>
      <rPr>
        <charset val="129"/>
        <color theme="1"/>
        <family val="3"/>
        <sz val="11"/>
        <rFont val="맑은 고딕"/>
      </rPr>
      <t>알수</t>
    </r>
    <r>
      <rPr>
        <color theme="1"/>
        <family val="2"/>
        <sz val="11"/>
        <rFont val="Aptos"/>
      </rPr>
      <t xml:space="preserve"> </t>
    </r>
    <r>
      <rPr>
        <charset val="129"/>
        <color theme="1"/>
        <family val="3"/>
        <sz val="11"/>
        <rFont val="맑은 고딕"/>
      </rPr>
      <t>없음</t>
    </r>
    <r>
      <rPr>
        <color theme="1"/>
        <family val="2"/>
        <sz val="11"/>
        <rFont val="Aptos"/>
      </rPr>
      <t>.</t>
    </r>
  </si>
  <si>
    <r>
      <t xml:space="preserve">VLCC (OLD) </t>
    </r>
    <r>
      <rPr>
        <b/>
        <charset val="129"/>
        <color theme="1"/>
        <family val="3"/>
        <sz val="14"/>
        <rFont val="맑은 고딕"/>
      </rPr>
      <t>입거</t>
    </r>
    <r>
      <rPr>
        <b/>
        <color theme="1"/>
        <family val="2"/>
        <sz val="14"/>
        <rFont val="Aptos"/>
      </rPr>
      <t xml:space="preserve"> </t>
    </r>
    <r>
      <rPr>
        <b/>
        <charset val="129"/>
        <color theme="1"/>
        <family val="3"/>
        <sz val="14"/>
        <rFont val="맑은 고딕"/>
      </rPr>
      <t>공기</t>
    </r>
    <r>
      <rPr>
        <b/>
        <color theme="1"/>
        <family val="2"/>
        <sz val="14"/>
        <rFont val="Aptos"/>
      </rPr>
      <t xml:space="preserve"> </t>
    </r>
    <r>
      <rPr>
        <b/>
        <charset val="129"/>
        <color theme="1"/>
        <family val="3"/>
        <sz val="14"/>
        <rFont val="맑은 고딕"/>
      </rPr>
      <t>단축</t>
    </r>
    <r>
      <rPr>
        <b/>
        <color theme="1"/>
        <family val="2"/>
        <sz val="14"/>
        <rFont val="Aptos"/>
      </rPr>
      <t xml:space="preserve"> </t>
    </r>
    <r>
      <rPr>
        <b/>
        <charset val="129"/>
        <color theme="1"/>
        <family val="3"/>
        <sz val="14"/>
        <rFont val="맑은 고딕"/>
      </rPr>
      <t>시나리오</t>
    </r>
  </si>
  <si>
    <r>
      <t xml:space="preserve">1. </t>
    </r>
    <r>
      <rPr>
        <b/>
        <charset val="129"/>
        <color theme="1"/>
        <family val="3"/>
        <sz val="12"/>
        <rFont val="맑은 고딕"/>
      </rPr>
      <t>발라스트</t>
    </r>
    <r>
      <rPr>
        <b/>
        <color theme="1"/>
        <family val="2"/>
        <sz val="12"/>
        <rFont val="Aptos"/>
      </rPr>
      <t xml:space="preserve"> </t>
    </r>
    <r>
      <rPr>
        <b/>
        <charset val="129"/>
        <color theme="1"/>
        <family val="3"/>
        <sz val="12"/>
        <rFont val="맑은 고딕"/>
      </rPr>
      <t>탱크</t>
    </r>
    <r>
      <rPr>
        <b/>
        <color theme="1"/>
        <family val="2"/>
        <sz val="12"/>
        <rFont val="Aptos"/>
      </rPr>
      <t xml:space="preserve"> </t>
    </r>
    <r>
      <rPr>
        <b/>
        <charset val="129"/>
        <color theme="1"/>
        <family val="3"/>
        <sz val="12"/>
        <rFont val="맑은 고딕"/>
      </rPr>
      <t>도장</t>
    </r>
    <r>
      <rPr>
        <b/>
        <color theme="1"/>
        <family val="2"/>
        <sz val="12"/>
        <rFont val="Aptos"/>
      </rPr>
      <t xml:space="preserve"> </t>
    </r>
    <r>
      <rPr>
        <b/>
        <charset val="129"/>
        <color theme="1"/>
        <family val="3"/>
        <sz val="12"/>
        <rFont val="맑은 고딕"/>
      </rPr>
      <t>정비</t>
    </r>
    <r>
      <rPr>
        <b/>
        <color theme="1"/>
        <family val="2"/>
        <sz val="12"/>
        <rFont val="Aptos"/>
      </rPr>
      <t xml:space="preserve"> </t>
    </r>
    <r>
      <rPr>
        <b/>
        <charset val="129"/>
        <color theme="1"/>
        <family val="3"/>
        <sz val="12"/>
        <rFont val="맑은 고딕"/>
      </rPr>
      <t>사전</t>
    </r>
    <r>
      <rPr>
        <b/>
        <color theme="1"/>
        <family val="2"/>
        <sz val="12"/>
        <rFont val="Aptos"/>
      </rPr>
      <t xml:space="preserve"> </t>
    </r>
    <r>
      <rPr>
        <b/>
        <charset val="129"/>
        <color theme="1"/>
        <family val="3"/>
        <sz val="12"/>
        <rFont val="맑은 고딕"/>
      </rPr>
      <t>시행</t>
    </r>
    <r>
      <rPr>
        <b/>
        <color theme="1"/>
        <family val="2"/>
        <sz val="12"/>
        <rFont val="Aptos"/>
      </rPr>
      <t xml:space="preserve"> - </t>
    </r>
    <r>
      <rPr>
        <b/>
        <charset val="129"/>
        <color theme="1"/>
        <family val="3"/>
        <sz val="12"/>
        <rFont val="맑은 고딕"/>
      </rPr>
      <t>외주</t>
    </r>
    <r>
      <rPr>
        <b/>
        <color theme="1"/>
        <family val="2"/>
        <sz val="12"/>
        <rFont val="Aptos"/>
      </rPr>
      <t xml:space="preserve"> </t>
    </r>
    <r>
      <rPr>
        <b/>
        <charset val="129"/>
        <color theme="1"/>
        <family val="3"/>
        <sz val="12"/>
        <rFont val="맑은 고딕"/>
      </rPr>
      <t>업체</t>
    </r>
  </si>
  <si>
    <r>
      <t xml:space="preserve">1) </t>
    </r>
    <r>
      <rPr>
        <charset val="129"/>
        <color theme="1"/>
        <family val="3"/>
        <sz val="11"/>
        <rFont val="맑은 고딕"/>
      </rPr>
      <t>입거</t>
    </r>
    <r>
      <rPr>
        <color theme="1"/>
        <family val="2"/>
        <sz val="11"/>
        <rFont val="Aptos"/>
      </rPr>
      <t xml:space="preserve"> </t>
    </r>
    <r>
      <rPr>
        <charset val="129"/>
        <color theme="1"/>
        <family val="3"/>
        <sz val="11"/>
        <rFont val="맑은 고딕"/>
      </rPr>
      <t>전</t>
    </r>
    <r>
      <rPr>
        <color theme="1"/>
        <family val="2"/>
        <sz val="11"/>
        <rFont val="Aptos"/>
      </rPr>
      <t xml:space="preserve"> </t>
    </r>
    <r>
      <rPr>
        <charset val="129"/>
        <color theme="1"/>
        <family val="3"/>
        <sz val="11"/>
        <rFont val="맑은 고딕"/>
      </rPr>
      <t>모든</t>
    </r>
    <r>
      <rPr>
        <color theme="1"/>
        <family val="2"/>
        <sz val="11"/>
        <rFont val="Aptos"/>
      </rPr>
      <t xml:space="preserve"> BALLAST TANK  </t>
    </r>
    <r>
      <rPr>
        <charset val="129"/>
        <color theme="1"/>
        <family val="3"/>
        <sz val="11"/>
        <rFont val="맑은 고딕"/>
      </rPr>
      <t>도장</t>
    </r>
    <r>
      <rPr>
        <color theme="1"/>
        <family val="2"/>
        <sz val="11"/>
        <rFont val="Aptos"/>
      </rPr>
      <t xml:space="preserve"> </t>
    </r>
    <r>
      <rPr>
        <charset val="129"/>
        <color theme="1"/>
        <family val="3"/>
        <sz val="11"/>
        <rFont val="맑은 고딕"/>
      </rPr>
      <t>정비를</t>
    </r>
    <r>
      <rPr>
        <color theme="1"/>
        <family val="2"/>
        <sz val="11"/>
        <rFont val="Aptos"/>
      </rPr>
      <t xml:space="preserve"> </t>
    </r>
    <r>
      <rPr>
        <charset val="129"/>
        <color theme="1"/>
        <family val="3"/>
        <sz val="11"/>
        <rFont val="맑은 고딕"/>
      </rPr>
      <t>시행함에</t>
    </r>
    <r>
      <rPr>
        <color theme="1"/>
        <family val="2"/>
        <sz val="11"/>
        <rFont val="Aptos"/>
      </rPr>
      <t xml:space="preserve"> </t>
    </r>
    <r>
      <rPr>
        <charset val="129"/>
        <color theme="1"/>
        <family val="3"/>
        <sz val="11"/>
        <rFont val="맑은 고딕"/>
      </rPr>
      <t>따라</t>
    </r>
    <r>
      <rPr>
        <color theme="1"/>
        <family val="2"/>
        <sz val="11"/>
        <rFont val="Aptos"/>
      </rPr>
      <t xml:space="preserve"> </t>
    </r>
    <r>
      <rPr>
        <charset val="129"/>
        <color theme="1"/>
        <family val="3"/>
        <sz val="11"/>
        <rFont val="맑은 고딕"/>
      </rPr>
      <t>입거</t>
    </r>
    <r>
      <rPr>
        <color theme="1"/>
        <family val="2"/>
        <sz val="11"/>
        <rFont val="Aptos"/>
      </rPr>
      <t xml:space="preserve"> </t>
    </r>
    <r>
      <rPr>
        <charset val="129"/>
        <color theme="1"/>
        <family val="3"/>
        <sz val="11"/>
        <rFont val="맑은 고딕"/>
      </rPr>
      <t>중의</t>
    </r>
    <r>
      <rPr>
        <color theme="1"/>
        <family val="2"/>
        <sz val="11"/>
        <rFont val="Aptos"/>
      </rPr>
      <t xml:space="preserve"> </t>
    </r>
    <r>
      <rPr>
        <charset val="129"/>
        <color theme="1"/>
        <family val="3"/>
        <sz val="11"/>
        <rFont val="맑은 고딕"/>
      </rPr>
      <t>작업</t>
    </r>
    <r>
      <rPr>
        <color theme="1"/>
        <family val="2"/>
        <sz val="11"/>
        <rFont val="Aptos"/>
      </rPr>
      <t xml:space="preserve"> (</t>
    </r>
    <r>
      <rPr>
        <charset val="129"/>
        <color theme="1"/>
        <family val="3"/>
        <sz val="11"/>
        <rFont val="맑은 고딕"/>
      </rPr>
      <t>약</t>
    </r>
    <r>
      <rPr>
        <color theme="1"/>
        <family val="2"/>
        <sz val="11"/>
        <rFont val="Aptos"/>
      </rPr>
      <t xml:space="preserve"> 28</t>
    </r>
    <r>
      <rPr>
        <charset val="129"/>
        <color theme="1"/>
        <family val="3"/>
        <sz val="11"/>
        <rFont val="맑은 고딕"/>
      </rPr>
      <t>일</t>
    </r>
    <r>
      <rPr>
        <color theme="1"/>
        <family val="2"/>
        <sz val="11"/>
        <rFont val="Aptos"/>
      </rPr>
      <t xml:space="preserve"> </t>
    </r>
    <r>
      <rPr>
        <charset val="129"/>
        <color theme="1"/>
        <family val="3"/>
        <sz val="11"/>
        <rFont val="맑은 고딕"/>
      </rPr>
      <t>소요</t>
    </r>
    <r>
      <rPr>
        <color theme="1"/>
        <family val="2"/>
        <sz val="11"/>
        <rFont val="Aptos"/>
      </rPr>
      <t xml:space="preserve">) </t>
    </r>
    <r>
      <rPr>
        <charset val="129"/>
        <color theme="1"/>
        <family val="3"/>
        <sz val="11"/>
        <rFont val="맑은 고딕"/>
      </rPr>
      <t>배제</t>
    </r>
    <r>
      <rPr>
        <color theme="1"/>
        <family val="2"/>
        <sz val="11"/>
        <rFont val="Aptos"/>
      </rPr>
      <t xml:space="preserve"> </t>
    </r>
    <r>
      <rPr>
        <charset val="129"/>
        <color theme="1"/>
        <family val="3"/>
        <sz val="11"/>
        <rFont val="맑은 고딕"/>
      </rPr>
      <t>가능</t>
    </r>
    <r>
      <rPr>
        <color theme="1"/>
        <family val="2"/>
        <sz val="11"/>
        <rFont val="Aptos"/>
      </rPr>
      <t xml:space="preserve">.
2) </t>
    </r>
    <r>
      <rPr>
        <charset val="129"/>
        <color theme="1"/>
        <family val="3"/>
        <sz val="11"/>
        <rFont val="맑은 고딕"/>
      </rPr>
      <t>도장</t>
    </r>
    <r>
      <rPr>
        <color theme="1"/>
        <family val="2"/>
        <sz val="11"/>
        <rFont val="Aptos"/>
      </rPr>
      <t xml:space="preserve"> </t>
    </r>
    <r>
      <rPr>
        <charset val="129"/>
        <color theme="1"/>
        <family val="3"/>
        <sz val="11"/>
        <rFont val="맑은 고딕"/>
      </rPr>
      <t>정비</t>
    </r>
    <r>
      <rPr>
        <color theme="1"/>
        <family val="2"/>
        <sz val="11"/>
        <rFont val="Aptos"/>
      </rPr>
      <t xml:space="preserve"> </t>
    </r>
    <r>
      <rPr>
        <charset val="129"/>
        <color theme="1"/>
        <family val="3"/>
        <sz val="11"/>
        <rFont val="맑은 고딕"/>
      </rPr>
      <t>시행</t>
    </r>
    <r>
      <rPr>
        <color theme="1"/>
        <family val="2"/>
        <sz val="11"/>
        <rFont val="Aptos"/>
      </rPr>
      <t xml:space="preserve"> </t>
    </r>
    <r>
      <rPr>
        <charset val="129"/>
        <color theme="1"/>
        <family val="3"/>
        <sz val="11"/>
        <rFont val="맑은 고딕"/>
      </rPr>
      <t>중</t>
    </r>
    <r>
      <rPr>
        <color theme="1"/>
        <family val="2"/>
        <sz val="11"/>
        <rFont val="Aptos"/>
      </rPr>
      <t xml:space="preserve"> </t>
    </r>
    <r>
      <rPr>
        <charset val="129"/>
        <color theme="1"/>
        <family val="3"/>
        <sz val="11"/>
        <rFont val="맑은 고딕"/>
      </rPr>
      <t>강재</t>
    </r>
    <r>
      <rPr>
        <color theme="1"/>
        <family val="2"/>
        <sz val="11"/>
        <rFont val="Aptos"/>
      </rPr>
      <t xml:space="preserve"> </t>
    </r>
    <r>
      <rPr>
        <charset val="129"/>
        <color theme="1"/>
        <family val="3"/>
        <sz val="11"/>
        <rFont val="맑은 고딕"/>
      </rPr>
      <t>물량을</t>
    </r>
    <r>
      <rPr>
        <color theme="1"/>
        <family val="2"/>
        <sz val="11"/>
        <rFont val="Aptos"/>
      </rPr>
      <t xml:space="preserve"> </t>
    </r>
    <r>
      <rPr>
        <charset val="129"/>
        <color theme="1"/>
        <family val="3"/>
        <sz val="11"/>
        <rFont val="맑은 고딕"/>
      </rPr>
      <t>선행적으로</t>
    </r>
    <r>
      <rPr>
        <color theme="1"/>
        <family val="2"/>
        <sz val="11"/>
        <rFont val="Aptos"/>
      </rPr>
      <t xml:space="preserve"> </t>
    </r>
    <r>
      <rPr>
        <charset val="129"/>
        <color theme="1"/>
        <family val="3"/>
        <sz val="11"/>
        <rFont val="맑은 고딕"/>
      </rPr>
      <t>식별</t>
    </r>
    <r>
      <rPr>
        <color theme="1"/>
        <family val="2"/>
        <sz val="11"/>
        <rFont val="Aptos"/>
      </rPr>
      <t xml:space="preserve"> </t>
    </r>
    <r>
      <rPr>
        <charset val="129"/>
        <color theme="1"/>
        <family val="3"/>
        <sz val="11"/>
        <rFont val="맑은 고딕"/>
      </rPr>
      <t>가능</t>
    </r>
    <r>
      <rPr>
        <color theme="1"/>
        <family val="2"/>
        <sz val="11"/>
        <rFont val="Aptos"/>
      </rPr>
      <t>.</t>
    </r>
  </si>
  <si>
    <r>
      <t>1) LADEN VOY</t>
    </r>
    <r>
      <rPr>
        <charset val="129"/>
        <color theme="1"/>
        <family val="3"/>
        <sz val="11"/>
        <rFont val="맑은 고딕"/>
      </rPr>
      <t>에만</t>
    </r>
    <r>
      <rPr>
        <color theme="1"/>
        <family val="2"/>
        <sz val="11"/>
        <rFont val="Aptos"/>
      </rPr>
      <t xml:space="preserve"> </t>
    </r>
    <r>
      <rPr>
        <charset val="129"/>
        <color theme="1"/>
        <family val="3"/>
        <sz val="11"/>
        <rFont val="맑은 고딕"/>
      </rPr>
      <t>시행</t>
    </r>
    <r>
      <rPr>
        <color theme="1"/>
        <family val="2"/>
        <sz val="11"/>
        <rFont val="Aptos"/>
      </rPr>
      <t xml:space="preserve"> </t>
    </r>
    <r>
      <rPr>
        <charset val="129"/>
        <color theme="1"/>
        <family val="3"/>
        <sz val="11"/>
        <rFont val="맑은 고딕"/>
      </rPr>
      <t>가능하며</t>
    </r>
    <r>
      <rPr>
        <color theme="1"/>
        <family val="2"/>
        <sz val="11"/>
        <rFont val="Aptos"/>
      </rPr>
      <t xml:space="preserve"> BALLAST VOY</t>
    </r>
    <r>
      <rPr>
        <charset val="129"/>
        <color theme="1"/>
        <family val="3"/>
        <sz val="11"/>
        <rFont val="맑은 고딕"/>
      </rPr>
      <t>에는</t>
    </r>
    <r>
      <rPr>
        <color theme="1"/>
        <family val="2"/>
        <sz val="11"/>
        <rFont val="Aptos"/>
      </rPr>
      <t xml:space="preserve"> </t>
    </r>
    <r>
      <rPr>
        <charset val="129"/>
        <color theme="1"/>
        <family val="3"/>
        <sz val="11"/>
        <rFont val="맑은 고딕"/>
      </rPr>
      <t>불가</t>
    </r>
    <r>
      <rPr>
        <color theme="1"/>
        <family val="2"/>
        <sz val="11"/>
        <rFont val="Aptos"/>
      </rPr>
      <t xml:space="preserve">.
2) VLCC</t>
    </r>
    <r>
      <rPr>
        <charset val="129"/>
        <color theme="1"/>
        <family val="3"/>
        <sz val="11"/>
        <rFont val="맑은 고딕"/>
      </rPr>
      <t>의</t>
    </r>
    <r>
      <rPr>
        <color theme="1"/>
        <family val="2"/>
        <sz val="11"/>
        <rFont val="Aptos"/>
      </rPr>
      <t xml:space="preserve"> </t>
    </r>
    <r>
      <rPr>
        <charset val="129"/>
        <color theme="1"/>
        <family val="3"/>
        <sz val="11"/>
        <rFont val="맑은 고딕"/>
      </rPr>
      <t>경우</t>
    </r>
    <r>
      <rPr>
        <color theme="1"/>
        <family val="2"/>
        <sz val="11"/>
        <rFont val="Aptos"/>
      </rPr>
      <t xml:space="preserve"> TANK </t>
    </r>
    <r>
      <rPr>
        <charset val="129"/>
        <color theme="1"/>
        <family val="3"/>
        <sz val="11"/>
        <rFont val="맑은 고딕"/>
      </rPr>
      <t>면적이</t>
    </r>
    <r>
      <rPr>
        <color theme="1"/>
        <family val="2"/>
        <sz val="11"/>
        <rFont val="Aptos"/>
      </rPr>
      <t xml:space="preserve"> </t>
    </r>
    <r>
      <rPr>
        <charset val="129"/>
        <color theme="1"/>
        <family val="3"/>
        <sz val="11"/>
        <rFont val="맑은 고딕"/>
      </rPr>
      <t>큰</t>
    </r>
    <r>
      <rPr>
        <color theme="1"/>
        <family val="2"/>
        <sz val="11"/>
        <rFont val="Aptos"/>
      </rPr>
      <t xml:space="preserve"> </t>
    </r>
    <r>
      <rPr>
        <charset val="129"/>
        <color theme="1"/>
        <family val="3"/>
        <sz val="11"/>
        <rFont val="맑은 고딕"/>
      </rPr>
      <t>관계로</t>
    </r>
    <r>
      <rPr>
        <color theme="1"/>
        <family val="2"/>
        <sz val="11"/>
        <rFont val="Aptos"/>
      </rPr>
      <t xml:space="preserve"> </t>
    </r>
    <r>
      <rPr>
        <charset val="129"/>
        <color theme="1"/>
        <family val="3"/>
        <sz val="11"/>
        <rFont val="맑은 고딕"/>
      </rPr>
      <t>시간이</t>
    </r>
    <r>
      <rPr>
        <color theme="1"/>
        <family val="2"/>
        <sz val="11"/>
        <rFont val="Aptos"/>
      </rPr>
      <t xml:space="preserve"> </t>
    </r>
    <r>
      <rPr>
        <charset val="129"/>
        <color theme="1"/>
        <family val="3"/>
        <sz val="11"/>
        <rFont val="맑은 고딕"/>
      </rPr>
      <t>오래</t>
    </r>
    <r>
      <rPr>
        <color theme="1"/>
        <family val="2"/>
        <sz val="11"/>
        <rFont val="Aptos"/>
      </rPr>
      <t xml:space="preserve"> </t>
    </r>
    <r>
      <rPr>
        <charset val="129"/>
        <color theme="1"/>
        <family val="3"/>
        <sz val="11"/>
        <rFont val="맑은 고딕"/>
      </rPr>
      <t>소요됨</t>
    </r>
    <r>
      <rPr>
        <color theme="1"/>
        <family val="2"/>
        <sz val="11"/>
        <rFont val="Aptos"/>
      </rPr>
      <t>. (</t>
    </r>
    <r>
      <rPr>
        <charset val="129"/>
        <color theme="1"/>
        <family val="3"/>
        <sz val="11"/>
        <rFont val="맑은 고딕"/>
      </rPr>
      <t>약</t>
    </r>
    <r>
      <rPr>
        <color theme="1"/>
        <family val="2"/>
        <sz val="11"/>
        <rFont val="Aptos"/>
      </rPr>
      <t xml:space="preserve"> 6</t>
    </r>
    <r>
      <rPr>
        <charset val="129"/>
        <color theme="1"/>
        <family val="3"/>
        <sz val="11"/>
        <rFont val="맑은 고딕"/>
      </rPr>
      <t>명</t>
    </r>
    <r>
      <rPr>
        <color theme="1"/>
        <family val="2"/>
        <sz val="11"/>
        <rFont val="Aptos"/>
      </rPr>
      <t xml:space="preserve"> X 15</t>
    </r>
    <r>
      <rPr>
        <charset val="129"/>
        <color theme="1"/>
        <family val="3"/>
        <sz val="11"/>
        <rFont val="맑은 고딕"/>
      </rPr>
      <t>일</t>
    </r>
    <r>
      <rPr>
        <color theme="1"/>
        <family val="2"/>
        <sz val="11"/>
        <rFont val="Aptos"/>
      </rPr>
      <t xml:space="preserve"> X 5</t>
    </r>
    <r>
      <rPr>
        <charset val="129"/>
        <color theme="1"/>
        <family val="3"/>
        <sz val="11"/>
        <rFont val="맑은 고딕"/>
      </rPr>
      <t>항차</t>
    </r>
    <r>
      <rPr>
        <color theme="1"/>
        <family val="2"/>
        <sz val="11"/>
        <rFont val="Aptos"/>
      </rPr>
      <t xml:space="preserve">)
3) VLCC </t>
    </r>
    <r>
      <rPr>
        <charset val="129"/>
        <color theme="1"/>
        <family val="3"/>
        <sz val="11"/>
        <rFont val="맑은 고딕"/>
      </rPr>
      <t>최대</t>
    </r>
    <r>
      <rPr>
        <color theme="1"/>
        <family val="2"/>
        <sz val="11"/>
        <rFont val="Aptos"/>
      </rPr>
      <t xml:space="preserve"> </t>
    </r>
    <r>
      <rPr>
        <charset val="129"/>
        <color theme="1"/>
        <family val="3"/>
        <sz val="11"/>
        <rFont val="맑은 고딕"/>
      </rPr>
      <t>승무원</t>
    </r>
    <r>
      <rPr>
        <color theme="1"/>
        <family val="2"/>
        <sz val="11"/>
        <rFont val="Aptos"/>
      </rPr>
      <t xml:space="preserve"> </t>
    </r>
    <r>
      <rPr>
        <charset val="129"/>
        <color theme="1"/>
        <family val="3"/>
        <sz val="11"/>
        <rFont val="맑은 고딕"/>
      </rPr>
      <t>제약으로</t>
    </r>
    <r>
      <rPr>
        <color theme="1"/>
        <family val="2"/>
        <sz val="11"/>
        <rFont val="Aptos"/>
      </rPr>
      <t xml:space="preserve"> </t>
    </r>
    <r>
      <rPr>
        <charset val="129"/>
        <color theme="1"/>
        <family val="3"/>
        <sz val="11"/>
        <rFont val="맑은 고딕"/>
      </rPr>
      <t>선박에</t>
    </r>
    <r>
      <rPr>
        <color theme="1"/>
        <family val="2"/>
        <sz val="11"/>
        <rFont val="Aptos"/>
      </rPr>
      <t xml:space="preserve"> </t>
    </r>
    <r>
      <rPr>
        <charset val="129"/>
        <color theme="1"/>
        <family val="3"/>
        <sz val="11"/>
        <rFont val="맑은 고딕"/>
      </rPr>
      <t>따라</t>
    </r>
    <r>
      <rPr>
        <color theme="1"/>
        <family val="2"/>
        <sz val="11"/>
        <rFont val="Aptos"/>
      </rPr>
      <t xml:space="preserve"> </t>
    </r>
    <r>
      <rPr>
        <charset val="129"/>
        <color theme="1"/>
        <family val="3"/>
        <sz val="11"/>
        <rFont val="맑은 고딕"/>
      </rPr>
      <t>최대</t>
    </r>
    <r>
      <rPr>
        <color theme="1"/>
        <family val="2"/>
        <sz val="11"/>
        <rFont val="Aptos"/>
      </rPr>
      <t xml:space="preserve"> 3</t>
    </r>
    <r>
      <rPr>
        <charset val="129"/>
        <color theme="1"/>
        <family val="3"/>
        <sz val="11"/>
        <rFont val="맑은 고딕"/>
      </rPr>
      <t>명에서</t>
    </r>
    <r>
      <rPr>
        <color theme="1"/>
        <family val="2"/>
        <sz val="11"/>
        <rFont val="Aptos"/>
      </rPr>
      <t xml:space="preserve"> 6</t>
    </r>
    <r>
      <rPr>
        <charset val="129"/>
        <color theme="1"/>
        <family val="3"/>
        <sz val="11"/>
        <rFont val="맑은 고딕"/>
      </rPr>
      <t>명만</t>
    </r>
    <r>
      <rPr>
        <color theme="1"/>
        <family val="2"/>
        <sz val="11"/>
        <rFont val="Aptos"/>
      </rPr>
      <t xml:space="preserve"> </t>
    </r>
    <r>
      <rPr>
        <charset val="129"/>
        <color theme="1"/>
        <family val="3"/>
        <sz val="11"/>
        <rFont val="맑은 고딕"/>
      </rPr>
      <t>가능</t>
    </r>
  </si>
  <si>
    <r>
      <rPr>
        <charset val="129"/>
        <color theme="1"/>
        <family val="3"/>
        <sz val="11"/>
        <rFont val="맑은 고딕"/>
      </rPr>
      <t>예상</t>
    </r>
    <r>
      <rPr>
        <color theme="1"/>
        <family val="2"/>
        <sz val="11"/>
        <rFont val="Aptos"/>
      </rPr>
      <t xml:space="preserve"> </t>
    </r>
    <r>
      <rPr>
        <charset val="129"/>
        <color theme="1"/>
        <family val="3"/>
        <sz val="11"/>
        <rFont val="맑은 고딕"/>
      </rPr>
      <t>비용</t>
    </r>
  </si>
  <si>
    <r>
      <t xml:space="preserve">1) </t>
    </r>
    <r>
      <rPr>
        <charset val="129"/>
        <color theme="1"/>
        <family val="3"/>
        <sz val="11"/>
        <rFont val="맑은 고딕"/>
      </rPr>
      <t>인건비</t>
    </r>
    <r>
      <rPr>
        <color theme="1"/>
        <family val="2"/>
        <sz val="11"/>
        <rFont val="Aptos"/>
      </rPr>
      <t xml:space="preserve"> : </t>
    </r>
    <r>
      <rPr>
        <charset val="129"/>
        <color theme="1"/>
        <family val="3"/>
        <sz val="11"/>
        <rFont val="맑은 고딕"/>
      </rPr>
      <t>월</t>
    </r>
    <r>
      <rPr>
        <color theme="1"/>
        <family val="2"/>
        <sz val="11"/>
        <rFont val="Aptos"/>
      </rPr>
      <t xml:space="preserve"> 2</t>
    </r>
    <r>
      <rPr>
        <charset val="129"/>
        <color theme="1"/>
        <family val="3"/>
        <sz val="11"/>
        <rFont val="맑은 고딕"/>
      </rPr>
      <t>만불</t>
    </r>
    <r>
      <rPr>
        <color theme="1"/>
        <family val="2"/>
        <sz val="11"/>
        <rFont val="Aptos"/>
      </rPr>
      <t xml:space="preserve"> (6</t>
    </r>
    <r>
      <rPr>
        <charset val="129"/>
        <color theme="1"/>
        <family val="3"/>
        <sz val="11"/>
        <rFont val="맑은 고딕"/>
      </rPr>
      <t>명</t>
    </r>
    <r>
      <rPr>
        <color theme="1"/>
        <family val="2"/>
        <sz val="11"/>
        <rFont val="Aptos"/>
      </rPr>
      <t xml:space="preserve"> SQUAD)
2) </t>
    </r>
    <r>
      <rPr>
        <charset val="129"/>
        <color theme="1"/>
        <family val="3"/>
        <sz val="11"/>
        <rFont val="맑은 고딕"/>
      </rPr>
      <t>장비비</t>
    </r>
    <r>
      <rPr>
        <color theme="1"/>
        <family val="2"/>
        <sz val="11"/>
        <rFont val="Aptos"/>
      </rPr>
      <t xml:space="preserve"> : </t>
    </r>
    <r>
      <rPr>
        <charset val="129"/>
        <color theme="1"/>
        <family val="3"/>
        <sz val="11"/>
        <rFont val="맑은 고딕"/>
      </rPr>
      <t>월</t>
    </r>
    <r>
      <rPr>
        <color theme="1"/>
        <family val="2"/>
        <sz val="11"/>
        <rFont val="Aptos"/>
      </rPr>
      <t xml:space="preserve"> 1.5</t>
    </r>
    <r>
      <rPr>
        <charset val="129"/>
        <color theme="1"/>
        <family val="3"/>
        <sz val="11"/>
        <rFont val="맑은 고딕"/>
      </rPr>
      <t>만불</t>
    </r>
    <r>
      <rPr>
        <color theme="1"/>
        <family val="2"/>
        <sz val="11"/>
        <rFont val="Aptos"/>
      </rPr>
      <t xml:space="preserve"> (MACHINE 2</t>
    </r>
    <r>
      <rPr>
        <charset val="129"/>
        <color theme="1"/>
        <family val="3"/>
        <sz val="11"/>
        <rFont val="맑은 고딕"/>
      </rPr>
      <t>대</t>
    </r>
    <r>
      <rPr>
        <color theme="1"/>
        <family val="2"/>
        <sz val="11"/>
        <rFont val="Aptos"/>
      </rPr>
      <t xml:space="preserve"> + STAGING + </t>
    </r>
    <r>
      <rPr>
        <charset val="129"/>
        <color theme="1"/>
        <family val="3"/>
        <sz val="11"/>
        <rFont val="맑은 고딕"/>
      </rPr>
      <t>기타</t>
    </r>
    <r>
      <rPr>
        <color theme="1"/>
        <family val="2"/>
        <sz val="11"/>
        <rFont val="Aptos"/>
      </rPr>
      <t xml:space="preserve"> </t>
    </r>
    <r>
      <rPr>
        <charset val="129"/>
        <color theme="1"/>
        <family val="3"/>
        <sz val="11"/>
        <rFont val="맑은 고딕"/>
      </rPr>
      <t>안전</t>
    </r>
    <r>
      <rPr>
        <color theme="1"/>
        <family val="2"/>
        <sz val="11"/>
        <rFont val="Aptos"/>
      </rPr>
      <t xml:space="preserve"> </t>
    </r>
    <r>
      <rPr>
        <charset val="129"/>
        <color theme="1"/>
        <family val="3"/>
        <sz val="11"/>
        <rFont val="맑은 고딕"/>
      </rPr>
      <t>장비</t>
    </r>
    <r>
      <rPr>
        <color theme="1"/>
        <family val="2"/>
        <sz val="11"/>
        <rFont val="Aptos"/>
      </rPr>
      <t xml:space="preserve">)
3) </t>
    </r>
    <r>
      <rPr>
        <charset val="129"/>
        <color theme="1"/>
        <family val="3"/>
        <sz val="11"/>
        <rFont val="맑은 고딕"/>
      </rPr>
      <t>부대비</t>
    </r>
    <r>
      <rPr>
        <color theme="1"/>
        <family val="2"/>
        <sz val="11"/>
        <rFont val="Aptos"/>
      </rPr>
      <t xml:space="preserve"> : </t>
    </r>
    <r>
      <rPr>
        <charset val="129"/>
        <color theme="1"/>
        <family val="3"/>
        <sz val="11"/>
        <rFont val="맑은 고딕"/>
      </rPr>
      <t>약</t>
    </r>
    <r>
      <rPr>
        <color theme="1"/>
        <family val="2"/>
        <sz val="11"/>
        <rFont val="Aptos"/>
      </rPr>
      <t xml:space="preserve"> 3</t>
    </r>
    <r>
      <rPr>
        <charset val="129"/>
        <color theme="1"/>
        <family val="3"/>
        <sz val="11"/>
        <rFont val="맑은 고딕"/>
      </rPr>
      <t>만불</t>
    </r>
    <r>
      <rPr>
        <color theme="1"/>
        <family val="2"/>
        <sz val="11"/>
        <rFont val="Aptos"/>
      </rPr>
      <t xml:space="preserve"> (</t>
    </r>
    <r>
      <rPr>
        <charset val="129"/>
        <color theme="1"/>
        <family val="3"/>
        <sz val="11"/>
        <rFont val="맑은 고딕"/>
      </rPr>
      <t>승하선</t>
    </r>
    <r>
      <rPr>
        <color theme="1"/>
        <family val="2"/>
        <sz val="11"/>
        <rFont val="Aptos"/>
      </rPr>
      <t xml:space="preserve"> 1</t>
    </r>
    <r>
      <rPr>
        <charset val="129"/>
        <color theme="1"/>
        <family val="3"/>
        <sz val="11"/>
        <rFont val="맑은 고딕"/>
      </rPr>
      <t>회성</t>
    </r>
    <r>
      <rPr>
        <color theme="1"/>
        <family val="2"/>
        <sz val="11"/>
        <rFont val="Aptos"/>
      </rPr>
      <t xml:space="preserve"> </t>
    </r>
    <r>
      <rPr>
        <charset val="129"/>
        <color theme="1"/>
        <family val="3"/>
        <sz val="11"/>
        <rFont val="맑은 고딕"/>
      </rPr>
      <t>비용</t>
    </r>
    <r>
      <rPr>
        <color theme="1"/>
        <family val="2"/>
        <sz val="11"/>
        <rFont val="Aptos"/>
      </rPr>
      <t xml:space="preserve"> + </t>
    </r>
    <r>
      <rPr>
        <charset val="129"/>
        <color theme="1"/>
        <family val="3"/>
        <sz val="11"/>
        <rFont val="맑은 고딕"/>
      </rPr>
      <t>본선</t>
    </r>
    <r>
      <rPr>
        <color theme="1"/>
        <family val="2"/>
        <sz val="11"/>
        <rFont val="Aptos"/>
      </rPr>
      <t xml:space="preserve"> </t>
    </r>
    <r>
      <rPr>
        <charset val="129"/>
        <color theme="1"/>
        <family val="3"/>
        <sz val="11"/>
        <rFont val="맑은 고딕"/>
      </rPr>
      <t>식비</t>
    </r>
    <r>
      <rPr>
        <color theme="1"/>
        <family val="2"/>
        <sz val="11"/>
        <rFont val="Aptos"/>
      </rPr>
      <t xml:space="preserve"> </t>
    </r>
    <r>
      <rPr>
        <charset val="129"/>
        <color theme="1"/>
        <family val="3"/>
        <sz val="11"/>
        <rFont val="맑은 고딕"/>
      </rPr>
      <t>외</t>
    </r>
    <r>
      <rPr>
        <color theme="1"/>
        <family val="2"/>
        <sz val="11"/>
        <rFont val="Aptos"/>
      </rPr>
      <t xml:space="preserve">)
</t>
    </r>
    <r>
      <rPr>
        <b/>
        <u/>
        <charset val="129"/>
        <color theme="1"/>
        <family val="3"/>
        <sz val="11"/>
        <rFont val="맑은 고딕"/>
      </rPr>
      <t>합계</t>
    </r>
    <r>
      <rPr>
        <b/>
        <u/>
        <color theme="1"/>
        <family val="2"/>
        <sz val="11"/>
        <rFont val="Aptos"/>
      </rPr>
      <t xml:space="preserve"> : </t>
    </r>
    <r>
      <rPr>
        <b/>
        <u/>
        <charset val="129"/>
        <color theme="1"/>
        <family val="3"/>
        <sz val="11"/>
        <rFont val="맑은 고딕"/>
      </rPr>
      <t>약</t>
    </r>
    <r>
      <rPr>
        <b/>
        <u/>
        <color theme="1"/>
        <family val="2"/>
        <sz val="11"/>
        <rFont val="Aptos"/>
      </rPr>
      <t xml:space="preserve"> 20.5</t>
    </r>
    <r>
      <rPr>
        <b/>
        <u/>
        <charset val="129"/>
        <color theme="1"/>
        <family val="3"/>
        <sz val="11"/>
        <rFont val="맑은 고딕"/>
      </rPr>
      <t>만불</t>
    </r>
    <r>
      <rPr>
        <b/>
        <u/>
        <color theme="1"/>
        <family val="2"/>
        <sz val="11"/>
        <rFont val="Aptos"/>
      </rPr>
      <t xml:space="preserve"> (</t>
    </r>
    <r>
      <rPr>
        <b/>
        <u/>
        <charset val="129"/>
        <color theme="1"/>
        <family val="3"/>
        <sz val="11"/>
        <rFont val="맑은 고딕"/>
      </rPr>
      <t>입거</t>
    </r>
    <r>
      <rPr>
        <b/>
        <u/>
        <color theme="1"/>
        <family val="2"/>
        <sz val="11"/>
        <rFont val="Aptos"/>
      </rPr>
      <t xml:space="preserve"> </t>
    </r>
    <r>
      <rPr>
        <b/>
        <u/>
        <charset val="129"/>
        <color theme="1"/>
        <family val="3"/>
        <sz val="11"/>
        <rFont val="맑은 고딕"/>
      </rPr>
      <t>약</t>
    </r>
    <r>
      <rPr>
        <b/>
        <u/>
        <color theme="1"/>
        <family val="2"/>
        <sz val="11"/>
        <rFont val="Aptos"/>
      </rPr>
      <t xml:space="preserve"> 5</t>
    </r>
    <r>
      <rPr>
        <b/>
        <u/>
        <charset val="129"/>
        <color theme="1"/>
        <family val="3"/>
        <sz val="11"/>
        <rFont val="맑은 고딕"/>
      </rPr>
      <t>개월</t>
    </r>
    <r>
      <rPr>
        <b/>
        <u/>
        <color theme="1"/>
        <family val="2"/>
        <sz val="11"/>
        <rFont val="Aptos"/>
      </rPr>
      <t xml:space="preserve"> </t>
    </r>
    <r>
      <rPr>
        <b/>
        <u/>
        <charset val="129"/>
        <color theme="1"/>
        <family val="3"/>
        <sz val="11"/>
        <rFont val="맑은 고딕"/>
      </rPr>
      <t>전</t>
    </r>
    <r>
      <rPr>
        <b/>
        <u/>
        <color theme="1"/>
        <family val="2"/>
        <sz val="11"/>
        <rFont val="Aptos"/>
      </rPr>
      <t xml:space="preserve"> </t>
    </r>
    <r>
      <rPr>
        <b/>
        <u/>
        <charset val="129"/>
        <color theme="1"/>
        <family val="3"/>
        <sz val="11"/>
        <rFont val="맑은 고딕"/>
      </rPr>
      <t>시점부터</t>
    </r>
    <r>
      <rPr>
        <b/>
        <u/>
        <color theme="1"/>
        <family val="2"/>
        <sz val="11"/>
        <rFont val="Aptos"/>
      </rPr>
      <t xml:space="preserve"> </t>
    </r>
    <r>
      <rPr>
        <b/>
        <u/>
        <charset val="129"/>
        <color theme="1"/>
        <family val="3"/>
        <sz val="11"/>
        <rFont val="맑은 고딕"/>
      </rPr>
      <t>입거지까지</t>
    </r>
    <r>
      <rPr>
        <b/>
        <u/>
        <color theme="1"/>
        <family val="2"/>
        <sz val="11"/>
        <rFont val="Aptos"/>
      </rPr>
      <t xml:space="preserve"> </t>
    </r>
    <r>
      <rPr>
        <b/>
        <u/>
        <charset val="129"/>
        <color theme="1"/>
        <family val="3"/>
        <sz val="11"/>
        <rFont val="맑은 고딕"/>
      </rPr>
      <t>승선</t>
    </r>
    <r>
      <rPr>
        <b/>
        <u/>
        <color theme="1"/>
        <family val="2"/>
        <sz val="11"/>
        <rFont val="Aptos"/>
      </rPr>
      <t xml:space="preserve"> </t>
    </r>
    <r>
      <rPr>
        <b/>
        <u/>
        <charset val="129"/>
        <color theme="1"/>
        <family val="3"/>
        <sz val="11"/>
        <rFont val="맑은 고딕"/>
      </rPr>
      <t>기준</t>
    </r>
    <r>
      <rPr>
        <b/>
        <u/>
        <color theme="1"/>
        <family val="2"/>
        <sz val="11"/>
        <rFont val="Aptos"/>
      </rPr>
      <t>)</t>
    </r>
  </si>
  <si>
    <r>
      <t xml:space="preserve">2. </t>
    </r>
    <r>
      <rPr>
        <b/>
        <charset val="129"/>
        <color theme="1"/>
        <family val="3"/>
        <sz val="12"/>
        <rFont val="맑은 고딕"/>
      </rPr>
      <t>갑판</t>
    </r>
    <r>
      <rPr>
        <b/>
        <color theme="1"/>
        <family val="2"/>
        <sz val="12"/>
        <rFont val="Aptos"/>
      </rPr>
      <t xml:space="preserve"> OUTFITTING </t>
    </r>
    <r>
      <rPr>
        <b/>
        <charset val="129"/>
        <color theme="1"/>
        <family val="3"/>
        <sz val="12"/>
        <rFont val="맑은 고딕"/>
      </rPr>
      <t>용</t>
    </r>
    <r>
      <rPr>
        <b/>
        <color theme="1"/>
        <family val="2"/>
        <sz val="12"/>
        <rFont val="Aptos"/>
      </rPr>
      <t xml:space="preserve"> </t>
    </r>
    <r>
      <rPr>
        <b/>
        <charset val="129"/>
        <color theme="1"/>
        <family val="3"/>
        <sz val="12"/>
        <rFont val="맑은 고딕"/>
      </rPr>
      <t>구조물</t>
    </r>
    <r>
      <rPr>
        <b/>
        <color theme="1"/>
        <family val="2"/>
        <sz val="12"/>
        <rFont val="Aptos"/>
      </rPr>
      <t xml:space="preserve"> </t>
    </r>
    <r>
      <rPr>
        <b/>
        <charset val="129"/>
        <color theme="1"/>
        <family val="3"/>
        <sz val="12"/>
        <rFont val="맑은 고딕"/>
      </rPr>
      <t>사전</t>
    </r>
    <r>
      <rPr>
        <b/>
        <color theme="1"/>
        <family val="2"/>
        <sz val="12"/>
        <rFont val="Aptos"/>
      </rPr>
      <t xml:space="preserve"> </t>
    </r>
    <r>
      <rPr>
        <b/>
        <charset val="129"/>
        <color theme="1"/>
        <family val="3"/>
        <sz val="12"/>
        <rFont val="맑은 고딕"/>
      </rPr>
      <t>제작</t>
    </r>
    <r>
      <rPr>
        <b/>
        <color theme="1"/>
        <family val="2"/>
        <sz val="12"/>
        <rFont val="Aptos"/>
      </rPr>
      <t xml:space="preserve"> - </t>
    </r>
    <r>
      <rPr>
        <b/>
        <charset val="129"/>
        <color theme="1"/>
        <family val="3"/>
        <sz val="12"/>
        <rFont val="맑은 고딕"/>
      </rPr>
      <t>외주</t>
    </r>
    <r>
      <rPr>
        <b/>
        <color theme="1"/>
        <family val="2"/>
        <sz val="12"/>
        <rFont val="Aptos"/>
      </rPr>
      <t xml:space="preserve"> </t>
    </r>
    <r>
      <rPr>
        <b/>
        <charset val="129"/>
        <color theme="1"/>
        <family val="3"/>
        <sz val="12"/>
        <rFont val="맑은 고딕"/>
      </rPr>
      <t>업체</t>
    </r>
  </si>
  <si>
    <r>
      <t xml:space="preserve">1) </t>
    </r>
    <r>
      <rPr>
        <charset val="129"/>
        <color theme="1"/>
        <family val="3"/>
        <sz val="11"/>
        <rFont val="맑은 고딕"/>
      </rPr>
      <t>입거</t>
    </r>
    <r>
      <rPr>
        <color theme="1"/>
        <family val="2"/>
        <sz val="11"/>
        <rFont val="Aptos"/>
      </rPr>
      <t xml:space="preserve"> </t>
    </r>
    <r>
      <rPr>
        <charset val="129"/>
        <color theme="1"/>
        <family val="3"/>
        <sz val="11"/>
        <rFont val="맑은 고딕"/>
      </rPr>
      <t>전에</t>
    </r>
    <r>
      <rPr>
        <color theme="1"/>
        <family val="2"/>
        <sz val="11"/>
        <rFont val="Aptos"/>
      </rPr>
      <t xml:space="preserve">  DECK OUTFITTING</t>
    </r>
    <r>
      <rPr>
        <charset val="129"/>
        <color theme="1"/>
        <family val="3"/>
        <sz val="11"/>
        <rFont val="맑은 고딕"/>
      </rPr>
      <t>용</t>
    </r>
    <r>
      <rPr>
        <color theme="1"/>
        <family val="2"/>
        <sz val="11"/>
        <rFont val="Aptos"/>
      </rPr>
      <t xml:space="preserve"> </t>
    </r>
    <r>
      <rPr>
        <charset val="129"/>
        <color theme="1"/>
        <family val="3"/>
        <sz val="11"/>
        <rFont val="맑은 고딕"/>
      </rPr>
      <t>자재</t>
    </r>
    <r>
      <rPr>
        <color theme="1"/>
        <family val="2"/>
        <sz val="11"/>
        <rFont val="Aptos"/>
      </rPr>
      <t xml:space="preserve"> (VLCC </t>
    </r>
    <r>
      <rPr>
        <charset val="129"/>
        <color theme="1"/>
        <family val="3"/>
        <sz val="11"/>
        <rFont val="맑은 고딕"/>
      </rPr>
      <t>기준</t>
    </r>
    <r>
      <rPr>
        <color theme="1"/>
        <family val="2"/>
        <sz val="11"/>
        <rFont val="Aptos"/>
      </rPr>
      <t xml:space="preserve"> </t>
    </r>
    <r>
      <rPr>
        <charset val="129"/>
        <color theme="1"/>
        <family val="3"/>
        <sz val="11"/>
        <rFont val="맑은 고딕"/>
      </rPr>
      <t>약</t>
    </r>
    <r>
      <rPr>
        <color theme="1"/>
        <family val="2"/>
        <sz val="11"/>
        <rFont val="Aptos"/>
      </rPr>
      <t xml:space="preserve"> 2</t>
    </r>
    <r>
      <rPr>
        <charset val="129"/>
        <color theme="1"/>
        <family val="3"/>
        <sz val="11"/>
        <rFont val="맑은 고딕"/>
      </rPr>
      <t>만</t>
    </r>
    <r>
      <rPr>
        <color theme="1"/>
        <family val="2"/>
        <sz val="11"/>
        <rFont val="Aptos"/>
      </rPr>
      <t xml:space="preserve"> PIECE) </t>
    </r>
    <r>
      <rPr>
        <charset val="129"/>
        <color theme="1"/>
        <family val="3"/>
        <sz val="11"/>
        <rFont val="맑은 고딕"/>
      </rPr>
      <t>사전</t>
    </r>
    <r>
      <rPr>
        <color theme="1"/>
        <family val="2"/>
        <sz val="11"/>
        <rFont val="Aptos"/>
      </rPr>
      <t xml:space="preserve">  </t>
    </r>
    <r>
      <rPr>
        <charset val="129"/>
        <color theme="1"/>
        <family val="3"/>
        <sz val="11"/>
        <rFont val="맑은 고딕"/>
      </rPr>
      <t>계측을</t>
    </r>
    <r>
      <rPr>
        <color theme="1"/>
        <family val="2"/>
        <sz val="11"/>
        <rFont val="Aptos"/>
      </rPr>
      <t xml:space="preserve"> </t>
    </r>
    <r>
      <rPr>
        <charset val="129"/>
        <color theme="1"/>
        <family val="3"/>
        <sz val="11"/>
        <rFont val="맑은 고딕"/>
      </rPr>
      <t>통해</t>
    </r>
    <r>
      <rPr>
        <color theme="1"/>
        <family val="2"/>
        <sz val="11"/>
        <rFont val="Aptos"/>
      </rPr>
      <t xml:space="preserve"> </t>
    </r>
    <r>
      <rPr>
        <charset val="129"/>
        <color theme="1"/>
        <family val="3"/>
        <sz val="11"/>
        <rFont val="맑은 고딕"/>
      </rPr>
      <t>육상에서</t>
    </r>
    <r>
      <rPr>
        <color theme="1"/>
        <family val="2"/>
        <sz val="11"/>
        <rFont val="Aptos"/>
      </rPr>
      <t xml:space="preserve"> </t>
    </r>
    <r>
      <rPr>
        <charset val="129"/>
        <color theme="1"/>
        <family val="3"/>
        <sz val="11"/>
        <rFont val="맑은 고딕"/>
      </rPr>
      <t>선제작</t>
    </r>
    <r>
      <rPr>
        <color theme="1"/>
        <family val="2"/>
        <sz val="11"/>
        <rFont val="Aptos"/>
      </rPr>
      <t xml:space="preserve"> </t>
    </r>
    <r>
      <rPr>
        <charset val="129"/>
        <color theme="1"/>
        <family val="3"/>
        <sz val="11"/>
        <rFont val="맑은 고딕"/>
      </rPr>
      <t>후</t>
    </r>
    <r>
      <rPr>
        <color theme="1"/>
        <family val="2"/>
        <sz val="11"/>
        <rFont val="Aptos"/>
      </rPr>
      <t xml:space="preserve"> 
      </t>
    </r>
    <r>
      <rPr>
        <charset val="129"/>
        <color theme="1"/>
        <family val="3"/>
        <sz val="11"/>
        <rFont val="맑은 고딕"/>
      </rPr>
      <t>입거</t>
    </r>
    <r>
      <rPr>
        <color theme="1"/>
        <family val="2"/>
        <sz val="11"/>
        <rFont val="Aptos"/>
      </rPr>
      <t xml:space="preserve"> </t>
    </r>
    <r>
      <rPr>
        <charset val="129"/>
        <color theme="1"/>
        <family val="3"/>
        <sz val="11"/>
        <rFont val="맑은 고딕"/>
      </rPr>
      <t>시작과</t>
    </r>
    <r>
      <rPr>
        <color theme="1"/>
        <family val="2"/>
        <sz val="11"/>
        <rFont val="Aptos"/>
      </rPr>
      <t xml:space="preserve"> </t>
    </r>
    <r>
      <rPr>
        <charset val="129"/>
        <color theme="1"/>
        <family val="3"/>
        <sz val="11"/>
        <rFont val="맑은 고딕"/>
      </rPr>
      <t>동시에</t>
    </r>
    <r>
      <rPr>
        <color theme="1"/>
        <family val="2"/>
        <sz val="11"/>
        <rFont val="Aptos"/>
      </rPr>
      <t xml:space="preserve"> </t>
    </r>
    <r>
      <rPr>
        <charset val="129"/>
        <color theme="1"/>
        <family val="3"/>
        <sz val="11"/>
        <rFont val="맑은 고딕"/>
      </rPr>
      <t>교체</t>
    </r>
    <r>
      <rPr>
        <color theme="1"/>
        <family val="2"/>
        <sz val="11"/>
        <rFont val="Aptos"/>
      </rPr>
      <t xml:space="preserve"> </t>
    </r>
    <r>
      <rPr>
        <charset val="129"/>
        <color theme="1"/>
        <family val="3"/>
        <sz val="11"/>
        <rFont val="맑은 고딕"/>
      </rPr>
      <t>진행함으로써</t>
    </r>
    <r>
      <rPr>
        <color theme="1"/>
        <family val="2"/>
        <sz val="11"/>
        <rFont val="Aptos"/>
      </rPr>
      <t xml:space="preserve"> </t>
    </r>
    <r>
      <rPr>
        <charset val="129"/>
        <color theme="1"/>
        <family val="3"/>
        <sz val="11"/>
        <rFont val="맑은 고딕"/>
      </rPr>
      <t>조선소</t>
    </r>
    <r>
      <rPr>
        <color theme="1"/>
        <family val="2"/>
        <sz val="11"/>
        <rFont val="Aptos"/>
      </rPr>
      <t xml:space="preserve"> </t>
    </r>
    <r>
      <rPr>
        <charset val="129"/>
        <color theme="1"/>
        <family val="3"/>
        <sz val="11"/>
        <rFont val="맑은 고딕"/>
      </rPr>
      <t>자재</t>
    </r>
    <r>
      <rPr>
        <color theme="1"/>
        <family val="2"/>
        <sz val="11"/>
        <rFont val="Aptos"/>
      </rPr>
      <t xml:space="preserve"> </t>
    </r>
    <r>
      <rPr>
        <charset val="129"/>
        <color theme="1"/>
        <family val="3"/>
        <sz val="11"/>
        <rFont val="맑은 고딕"/>
      </rPr>
      <t>제작기간</t>
    </r>
    <r>
      <rPr>
        <color theme="1"/>
        <family val="2"/>
        <sz val="11"/>
        <rFont val="Aptos"/>
      </rPr>
      <t xml:space="preserve"> (</t>
    </r>
    <r>
      <rPr>
        <charset val="129"/>
        <color theme="1"/>
        <family val="3"/>
        <sz val="11"/>
        <rFont val="맑은 고딕"/>
      </rPr>
      <t>약</t>
    </r>
    <r>
      <rPr>
        <color theme="1"/>
        <family val="2"/>
        <sz val="11"/>
        <rFont val="Aptos"/>
      </rPr>
      <t xml:space="preserve"> 7</t>
    </r>
    <r>
      <rPr>
        <charset val="129"/>
        <color theme="1"/>
        <family val="3"/>
        <sz val="11"/>
        <rFont val="맑은 고딕"/>
      </rPr>
      <t>일</t>
    </r>
    <r>
      <rPr>
        <color theme="1"/>
        <family val="2"/>
        <sz val="11"/>
        <rFont val="Aptos"/>
      </rPr>
      <t xml:space="preserve">) </t>
    </r>
    <r>
      <rPr>
        <charset val="129"/>
        <color theme="1"/>
        <family val="3"/>
        <sz val="11"/>
        <rFont val="맑은 고딕"/>
      </rPr>
      <t>배제</t>
    </r>
    <r>
      <rPr>
        <color theme="1"/>
        <family val="2"/>
        <sz val="11"/>
        <rFont val="Aptos"/>
      </rPr>
      <t xml:space="preserve"> </t>
    </r>
    <r>
      <rPr>
        <charset val="129"/>
        <color theme="1"/>
        <family val="3"/>
        <sz val="11"/>
        <rFont val="맑은 고딕"/>
      </rPr>
      <t>가능</t>
    </r>
    <r>
      <rPr>
        <color theme="1"/>
        <family val="2"/>
        <sz val="11"/>
        <rFont val="Aptos"/>
      </rPr>
      <t xml:space="preserve">.
2) </t>
    </r>
    <r>
      <rPr>
        <charset val="129"/>
        <color theme="1"/>
        <family val="3"/>
        <sz val="11"/>
        <rFont val="맑은 고딕"/>
      </rPr>
      <t>외부에서</t>
    </r>
    <r>
      <rPr>
        <color theme="1"/>
        <family val="2"/>
        <sz val="11"/>
        <rFont val="Aptos"/>
      </rPr>
      <t xml:space="preserve"> </t>
    </r>
    <r>
      <rPr>
        <charset val="129"/>
        <color theme="1"/>
        <family val="3"/>
        <sz val="11"/>
        <rFont val="맑은 고딕"/>
      </rPr>
      <t>제작함으로써</t>
    </r>
    <r>
      <rPr>
        <color theme="1"/>
        <family val="2"/>
        <sz val="11"/>
        <rFont val="Aptos"/>
      </rPr>
      <t xml:space="preserve"> </t>
    </r>
    <r>
      <rPr>
        <charset val="129"/>
        <color theme="1"/>
        <family val="3"/>
        <sz val="11"/>
        <rFont val="맑은 고딕"/>
      </rPr>
      <t>조선소</t>
    </r>
    <r>
      <rPr>
        <color theme="1"/>
        <family val="2"/>
        <sz val="11"/>
        <rFont val="Aptos"/>
      </rPr>
      <t xml:space="preserve"> </t>
    </r>
    <r>
      <rPr>
        <charset val="129"/>
        <color theme="1"/>
        <family val="3"/>
        <sz val="11"/>
        <rFont val="맑은 고딕"/>
      </rPr>
      <t>대비해서</t>
    </r>
    <r>
      <rPr>
        <color theme="1"/>
        <family val="2"/>
        <sz val="11"/>
        <rFont val="Aptos"/>
      </rPr>
      <t xml:space="preserve"> </t>
    </r>
    <r>
      <rPr>
        <charset val="129"/>
        <color theme="1"/>
        <family val="3"/>
        <sz val="11"/>
        <rFont val="맑은 고딕"/>
      </rPr>
      <t>좋은</t>
    </r>
    <r>
      <rPr>
        <color theme="1"/>
        <family val="2"/>
        <sz val="11"/>
        <rFont val="Aptos"/>
      </rPr>
      <t xml:space="preserve"> QUALITY </t>
    </r>
    <r>
      <rPr>
        <charset val="129"/>
        <color theme="1"/>
        <family val="3"/>
        <sz val="11"/>
        <rFont val="맑은 고딕"/>
      </rPr>
      <t>유지</t>
    </r>
    <r>
      <rPr>
        <color theme="1"/>
        <family val="2"/>
        <sz val="11"/>
        <rFont val="Aptos"/>
      </rPr>
      <t xml:space="preserve"> </t>
    </r>
    <r>
      <rPr>
        <charset val="129"/>
        <color theme="1"/>
        <family val="3"/>
        <sz val="11"/>
        <rFont val="맑은 고딕"/>
      </rPr>
      <t>가능</t>
    </r>
    <r>
      <rPr>
        <color theme="1"/>
        <family val="2"/>
        <sz val="11"/>
        <rFont val="Aptos"/>
      </rPr>
      <t>.</t>
    </r>
  </si>
  <si>
    <r>
      <t xml:space="preserve">1) </t>
    </r>
    <r>
      <rPr>
        <charset val="129"/>
        <color theme="1"/>
        <family val="3"/>
        <sz val="11"/>
        <rFont val="맑은 고딕"/>
      </rPr>
      <t>약</t>
    </r>
    <r>
      <rPr>
        <color theme="1"/>
        <family val="2"/>
        <sz val="11"/>
        <rFont val="Aptos"/>
      </rPr>
      <t xml:space="preserve"> 2</t>
    </r>
    <r>
      <rPr>
        <charset val="129"/>
        <color theme="1"/>
        <family val="3"/>
        <sz val="11"/>
        <rFont val="맑은 고딕"/>
      </rPr>
      <t>만</t>
    </r>
    <r>
      <rPr>
        <color theme="1"/>
        <family val="2"/>
        <sz val="11"/>
        <rFont val="Aptos"/>
      </rPr>
      <t xml:space="preserve"> PIECE</t>
    </r>
    <r>
      <rPr>
        <charset val="129"/>
        <color theme="1"/>
        <family val="3"/>
        <sz val="11"/>
        <rFont val="맑은 고딕"/>
      </rPr>
      <t>가</t>
    </r>
    <r>
      <rPr>
        <color theme="1"/>
        <family val="2"/>
        <sz val="11"/>
        <rFont val="Aptos"/>
      </rPr>
      <t xml:space="preserve"> </t>
    </r>
    <r>
      <rPr>
        <charset val="129"/>
        <color theme="1"/>
        <family val="3"/>
        <sz val="11"/>
        <rFont val="맑은 고딕"/>
      </rPr>
      <t>넘는</t>
    </r>
    <r>
      <rPr>
        <color theme="1"/>
        <family val="2"/>
        <sz val="11"/>
        <rFont val="Aptos"/>
      </rPr>
      <t xml:space="preserve"> </t>
    </r>
    <r>
      <rPr>
        <charset val="129"/>
        <color theme="1"/>
        <family val="3"/>
        <sz val="11"/>
        <rFont val="맑은 고딕"/>
      </rPr>
      <t>종류의</t>
    </r>
    <r>
      <rPr>
        <color theme="1"/>
        <family val="2"/>
        <sz val="11"/>
        <rFont val="Aptos"/>
      </rPr>
      <t xml:space="preserve"> </t>
    </r>
    <r>
      <rPr>
        <charset val="129"/>
        <color theme="1"/>
        <family val="3"/>
        <sz val="11"/>
        <rFont val="맑은 고딕"/>
      </rPr>
      <t>각각의</t>
    </r>
    <r>
      <rPr>
        <color theme="1"/>
        <family val="2"/>
        <sz val="11"/>
        <rFont val="Aptos"/>
      </rPr>
      <t xml:space="preserve"> </t>
    </r>
    <r>
      <rPr>
        <charset val="129"/>
        <color theme="1"/>
        <family val="3"/>
        <sz val="11"/>
        <rFont val="맑은 고딕"/>
      </rPr>
      <t>구조물에</t>
    </r>
    <r>
      <rPr>
        <color theme="1"/>
        <family val="2"/>
        <sz val="11"/>
        <rFont val="Aptos"/>
      </rPr>
      <t xml:space="preserve"> </t>
    </r>
    <r>
      <rPr>
        <charset val="129"/>
        <color theme="1"/>
        <family val="3"/>
        <sz val="11"/>
        <rFont val="맑은 고딕"/>
      </rPr>
      <t>대한</t>
    </r>
    <r>
      <rPr>
        <color theme="1"/>
        <family val="2"/>
        <sz val="11"/>
        <rFont val="Aptos"/>
      </rPr>
      <t xml:space="preserve"> </t>
    </r>
    <r>
      <rPr>
        <charset val="129"/>
        <color theme="1"/>
        <family val="3"/>
        <sz val="11"/>
        <rFont val="맑은 고딕"/>
      </rPr>
      <t>철저한</t>
    </r>
    <r>
      <rPr>
        <color theme="1"/>
        <family val="2"/>
        <sz val="11"/>
        <rFont val="Aptos"/>
      </rPr>
      <t xml:space="preserve"> </t>
    </r>
    <r>
      <rPr>
        <charset val="129"/>
        <color theme="1"/>
        <family val="3"/>
        <sz val="11"/>
        <rFont val="맑은 고딕"/>
      </rPr>
      <t>사전</t>
    </r>
    <r>
      <rPr>
        <color theme="1"/>
        <family val="2"/>
        <sz val="11"/>
        <rFont val="Aptos"/>
      </rPr>
      <t xml:space="preserve"> </t>
    </r>
    <r>
      <rPr>
        <charset val="129"/>
        <color theme="1"/>
        <family val="3"/>
        <sz val="11"/>
        <rFont val="맑은 고딕"/>
      </rPr>
      <t>계측이</t>
    </r>
    <r>
      <rPr>
        <color theme="1"/>
        <family val="2"/>
        <sz val="11"/>
        <rFont val="Aptos"/>
      </rPr>
      <t xml:space="preserve"> </t>
    </r>
    <r>
      <rPr>
        <charset val="129"/>
        <color theme="1"/>
        <family val="3"/>
        <sz val="11"/>
        <rFont val="맑은 고딕"/>
      </rPr>
      <t>필요</t>
    </r>
    <r>
      <rPr>
        <color theme="1"/>
        <family val="2"/>
        <sz val="11"/>
        <rFont val="Aptos"/>
      </rPr>
      <t xml:space="preserve">.
2) </t>
    </r>
    <r>
      <rPr>
        <charset val="129"/>
        <color theme="1"/>
        <family val="3"/>
        <sz val="11"/>
        <rFont val="맑은 고딕"/>
      </rPr>
      <t>조선소에서</t>
    </r>
    <r>
      <rPr>
        <color theme="1"/>
        <family val="2"/>
        <sz val="11"/>
        <rFont val="Aptos"/>
      </rPr>
      <t xml:space="preserve"> </t>
    </r>
    <r>
      <rPr>
        <charset val="129"/>
        <color theme="1"/>
        <family val="3"/>
        <sz val="11"/>
        <rFont val="맑은 고딕"/>
      </rPr>
      <t>제작</t>
    </r>
    <r>
      <rPr>
        <color theme="1"/>
        <family val="2"/>
        <sz val="11"/>
        <rFont val="Aptos"/>
      </rPr>
      <t>/</t>
    </r>
    <r>
      <rPr>
        <charset val="129"/>
        <color theme="1"/>
        <family val="3"/>
        <sz val="11"/>
        <rFont val="맑은 고딕"/>
      </rPr>
      <t>교체하는</t>
    </r>
    <r>
      <rPr>
        <color theme="1"/>
        <family val="2"/>
        <sz val="11"/>
        <rFont val="Aptos"/>
      </rPr>
      <t xml:space="preserve"> </t>
    </r>
    <r>
      <rPr>
        <charset val="129"/>
        <color theme="1"/>
        <family val="3"/>
        <sz val="11"/>
        <rFont val="맑은 고딕"/>
      </rPr>
      <t>비용</t>
    </r>
    <r>
      <rPr>
        <color theme="1"/>
        <family val="2"/>
        <sz val="11"/>
        <rFont val="Aptos"/>
      </rPr>
      <t xml:space="preserve"> </t>
    </r>
    <r>
      <rPr>
        <charset val="129"/>
        <color theme="1"/>
        <family val="3"/>
        <sz val="11"/>
        <rFont val="맑은 고딕"/>
      </rPr>
      <t>대비</t>
    </r>
    <r>
      <rPr>
        <color theme="1"/>
        <family val="2"/>
        <sz val="11"/>
        <rFont val="Aptos"/>
      </rPr>
      <t xml:space="preserve"> </t>
    </r>
    <r>
      <rPr>
        <charset val="129"/>
        <color theme="1"/>
        <family val="3"/>
        <sz val="11"/>
        <rFont val="맑은 고딕"/>
      </rPr>
      <t>약</t>
    </r>
    <r>
      <rPr>
        <color theme="1"/>
        <family val="2"/>
        <sz val="11"/>
        <rFont val="Aptos"/>
      </rPr>
      <t xml:space="preserve"> 20% </t>
    </r>
    <r>
      <rPr>
        <charset val="129"/>
        <color theme="1"/>
        <family val="3"/>
        <sz val="11"/>
        <rFont val="맑은 고딕"/>
      </rPr>
      <t>이상</t>
    </r>
    <r>
      <rPr>
        <color theme="1"/>
        <family val="2"/>
        <sz val="11"/>
        <rFont val="Aptos"/>
      </rPr>
      <t xml:space="preserve"> </t>
    </r>
    <r>
      <rPr>
        <charset val="129"/>
        <color theme="1"/>
        <family val="3"/>
        <sz val="11"/>
        <rFont val="맑은 고딕"/>
      </rPr>
      <t>비용의</t>
    </r>
    <r>
      <rPr>
        <color theme="1"/>
        <family val="2"/>
        <sz val="11"/>
        <rFont val="Aptos"/>
      </rPr>
      <t xml:space="preserve"> </t>
    </r>
    <r>
      <rPr>
        <charset val="129"/>
        <color theme="1"/>
        <family val="3"/>
        <sz val="11"/>
        <rFont val="맑은 고딕"/>
      </rPr>
      <t>추가</t>
    </r>
    <r>
      <rPr>
        <color theme="1"/>
        <family val="2"/>
        <sz val="11"/>
        <rFont val="Aptos"/>
      </rPr>
      <t xml:space="preserve"> </t>
    </r>
    <r>
      <rPr>
        <charset val="129"/>
        <color theme="1"/>
        <family val="3"/>
        <sz val="11"/>
        <rFont val="맑은 고딕"/>
      </rPr>
      <t>고려</t>
    </r>
    <r>
      <rPr>
        <color theme="1"/>
        <family val="2"/>
        <sz val="11"/>
        <rFont val="Aptos"/>
      </rPr>
      <t xml:space="preserve"> (</t>
    </r>
    <r>
      <rPr>
        <charset val="129"/>
        <color theme="1"/>
        <family val="3"/>
        <sz val="11"/>
        <rFont val="맑은 고딕"/>
      </rPr>
      <t>외주제작</t>
    </r>
    <r>
      <rPr>
        <color theme="1"/>
        <family val="2"/>
        <sz val="11"/>
        <rFont val="Aptos"/>
      </rPr>
      <t>)</t>
    </r>
  </si>
  <si>
    <r>
      <t xml:space="preserve">1) </t>
    </r>
    <r>
      <rPr>
        <charset val="129"/>
        <color theme="1"/>
        <family val="3"/>
        <sz val="11"/>
        <rFont val="맑은 고딕"/>
      </rPr>
      <t>발라스트</t>
    </r>
    <r>
      <rPr>
        <color theme="1"/>
        <family val="2"/>
        <sz val="11"/>
        <rFont val="Aptos"/>
      </rPr>
      <t xml:space="preserve"> </t>
    </r>
    <r>
      <rPr>
        <charset val="129"/>
        <color theme="1"/>
        <family val="3"/>
        <sz val="11"/>
        <rFont val="맑은 고딕"/>
      </rPr>
      <t>탱크용</t>
    </r>
    <r>
      <rPr>
        <color theme="1"/>
        <family val="2"/>
        <sz val="11"/>
        <rFont val="Aptos"/>
      </rPr>
      <t xml:space="preserve"> LADDER </t>
    </r>
    <r>
      <rPr>
        <charset val="129"/>
        <color theme="1"/>
        <family val="3"/>
        <sz val="11"/>
        <rFont val="맑은 고딕"/>
      </rPr>
      <t>일체</t>
    </r>
    <r>
      <rPr>
        <color theme="1"/>
        <family val="2"/>
        <sz val="11"/>
        <rFont val="Aptos"/>
      </rPr>
      <t xml:space="preserve"> : </t>
    </r>
    <r>
      <rPr>
        <charset val="129"/>
        <color theme="1"/>
        <family val="3"/>
        <sz val="11"/>
        <rFont val="맑은 고딕"/>
      </rPr>
      <t>약</t>
    </r>
    <r>
      <rPr>
        <color theme="1"/>
        <family val="2"/>
        <sz val="11"/>
        <rFont val="Aptos"/>
      </rPr>
      <t xml:space="preserve"> 10</t>
    </r>
    <r>
      <rPr>
        <charset val="129"/>
        <color theme="1"/>
        <family val="3"/>
        <sz val="11"/>
        <rFont val="맑은 고딕"/>
      </rPr>
      <t>만불</t>
    </r>
    <r>
      <rPr>
        <color theme="1"/>
        <family val="2"/>
        <sz val="11"/>
        <rFont val="Aptos"/>
      </rPr>
      <t xml:space="preserve"> </t>
    </r>
    <r>
      <rPr>
        <charset val="129"/>
        <color theme="1"/>
        <family val="3"/>
        <sz val="11"/>
        <rFont val="맑은 고딕"/>
      </rPr>
      <t>추가</t>
    </r>
    <r>
      <rPr>
        <color theme="1"/>
        <family val="2"/>
        <sz val="11"/>
        <rFont val="Aptos"/>
      </rPr>
      <t xml:space="preserve"> (WBT LADDER </t>
    </r>
    <r>
      <rPr>
        <charset val="129"/>
        <color theme="1"/>
        <family val="3"/>
        <sz val="11"/>
        <rFont val="맑은 고딕"/>
      </rPr>
      <t>약</t>
    </r>
    <r>
      <rPr>
        <color theme="1"/>
        <family val="2"/>
        <sz val="11"/>
        <rFont val="Aptos"/>
      </rPr>
      <t xml:space="preserve"> 80% </t>
    </r>
    <r>
      <rPr>
        <charset val="129"/>
        <color theme="1"/>
        <family val="3"/>
        <sz val="11"/>
        <rFont val="맑은 고딕"/>
      </rPr>
      <t>물량</t>
    </r>
    <r>
      <rPr>
        <color theme="1"/>
        <family val="2"/>
        <sz val="11"/>
        <rFont val="Aptos"/>
      </rPr>
      <t xml:space="preserve"> </t>
    </r>
    <r>
      <rPr>
        <charset val="129"/>
        <color theme="1"/>
        <family val="3"/>
        <sz val="11"/>
        <rFont val="맑은 고딕"/>
      </rPr>
      <t>기준</t>
    </r>
    <r>
      <rPr>
        <color theme="1"/>
        <family val="2"/>
        <sz val="11"/>
        <rFont val="Aptos"/>
      </rPr>
      <t xml:space="preserve">)
2) </t>
    </r>
    <r>
      <rPr>
        <charset val="129"/>
        <color theme="1"/>
        <family val="3"/>
        <sz val="11"/>
        <rFont val="맑은 고딕"/>
      </rPr>
      <t>데크</t>
    </r>
    <r>
      <rPr>
        <color theme="1"/>
        <family val="2"/>
        <sz val="11"/>
        <rFont val="Aptos"/>
      </rPr>
      <t xml:space="preserve"> OUTFITTINGS : </t>
    </r>
    <r>
      <rPr>
        <charset val="129"/>
        <color theme="1"/>
        <family val="3"/>
        <sz val="11"/>
        <rFont val="맑은 고딕"/>
      </rPr>
      <t>약</t>
    </r>
    <r>
      <rPr>
        <color theme="1"/>
        <family val="2"/>
        <sz val="11"/>
        <rFont val="Aptos"/>
      </rPr>
      <t xml:space="preserve"> 15</t>
    </r>
    <r>
      <rPr>
        <charset val="129"/>
        <color theme="1"/>
        <family val="3"/>
        <sz val="11"/>
        <rFont val="맑은 고딕"/>
      </rPr>
      <t>만불</t>
    </r>
    <r>
      <rPr>
        <color theme="1"/>
        <family val="2"/>
        <sz val="11"/>
        <rFont val="Aptos"/>
      </rPr>
      <t xml:space="preserve"> </t>
    </r>
    <r>
      <rPr>
        <charset val="129"/>
        <color theme="1"/>
        <family val="3"/>
        <sz val="11"/>
        <rFont val="맑은 고딕"/>
      </rPr>
      <t>추가</t>
    </r>
    <r>
      <rPr>
        <color theme="1"/>
        <family val="2"/>
        <sz val="11"/>
        <rFont val="Aptos"/>
      </rPr>
      <t xml:space="preserve"> (2</t>
    </r>
    <r>
      <rPr>
        <charset val="129"/>
        <color theme="1"/>
        <family val="3"/>
        <sz val="11"/>
        <rFont val="맑은 고딕"/>
      </rPr>
      <t>만</t>
    </r>
    <r>
      <rPr>
        <color theme="1"/>
        <family val="2"/>
        <sz val="11"/>
        <rFont val="Aptos"/>
      </rPr>
      <t xml:space="preserve"> PIECE </t>
    </r>
    <r>
      <rPr>
        <charset val="129"/>
        <color theme="1"/>
        <family val="3"/>
        <sz val="11"/>
        <rFont val="맑은 고딕"/>
      </rPr>
      <t>기준</t>
    </r>
    <r>
      <rPr>
        <color theme="1"/>
        <family val="2"/>
        <sz val="11"/>
        <rFont val="Aptos"/>
      </rPr>
      <t xml:space="preserve">) 
3) DIMENSION </t>
    </r>
    <r>
      <rPr>
        <charset val="129"/>
        <color theme="1"/>
        <family val="3"/>
        <sz val="11"/>
        <rFont val="맑은 고딕"/>
      </rPr>
      <t>계측용</t>
    </r>
    <r>
      <rPr>
        <color theme="1"/>
        <family val="2"/>
        <sz val="11"/>
        <rFont val="Aptos"/>
      </rPr>
      <t xml:space="preserve"> </t>
    </r>
    <r>
      <rPr>
        <charset val="129"/>
        <color theme="1"/>
        <family val="3"/>
        <sz val="11"/>
        <rFont val="맑은 고딕"/>
      </rPr>
      <t>업체</t>
    </r>
    <r>
      <rPr>
        <color theme="1"/>
        <family val="2"/>
        <sz val="11"/>
        <rFont val="Aptos"/>
      </rPr>
      <t xml:space="preserve"> </t>
    </r>
    <r>
      <rPr>
        <charset val="129"/>
        <color theme="1"/>
        <family val="3"/>
        <sz val="11"/>
        <rFont val="맑은 고딕"/>
      </rPr>
      <t>최소</t>
    </r>
    <r>
      <rPr>
        <color theme="1"/>
        <family val="2"/>
        <sz val="11"/>
        <rFont val="Aptos"/>
      </rPr>
      <t xml:space="preserve"> 1</t>
    </r>
    <r>
      <rPr>
        <charset val="129"/>
        <color theme="1"/>
        <family val="3"/>
        <sz val="11"/>
        <rFont val="맑은 고딕"/>
      </rPr>
      <t>항차</t>
    </r>
    <r>
      <rPr>
        <color theme="1"/>
        <family val="2"/>
        <sz val="11"/>
        <rFont val="Aptos"/>
      </rPr>
      <t xml:space="preserve"> </t>
    </r>
    <r>
      <rPr>
        <charset val="129"/>
        <color theme="1"/>
        <family val="3"/>
        <sz val="11"/>
        <rFont val="맑은 고딕"/>
      </rPr>
      <t>동승</t>
    </r>
    <r>
      <rPr>
        <color theme="1"/>
        <family val="2"/>
        <sz val="11"/>
        <rFont val="Aptos"/>
      </rPr>
      <t xml:space="preserve"> : </t>
    </r>
    <r>
      <rPr>
        <charset val="129"/>
        <color theme="1"/>
        <family val="3"/>
        <sz val="11"/>
        <rFont val="맑은 고딕"/>
      </rPr>
      <t>약</t>
    </r>
    <r>
      <rPr>
        <color theme="1"/>
        <family val="2"/>
        <sz val="11"/>
        <rFont val="Aptos"/>
      </rPr>
      <t xml:space="preserve"> 2</t>
    </r>
    <r>
      <rPr>
        <charset val="129"/>
        <color theme="1"/>
        <family val="3"/>
        <sz val="11"/>
        <rFont val="맑은 고딕"/>
      </rPr>
      <t>만불</t>
    </r>
    <r>
      <rPr>
        <color theme="1"/>
        <family val="2"/>
        <sz val="11"/>
        <rFont val="Aptos"/>
      </rPr>
      <t xml:space="preserve"> (30</t>
    </r>
    <r>
      <rPr>
        <charset val="129"/>
        <color theme="1"/>
        <family val="3"/>
        <sz val="11"/>
        <rFont val="맑은 고딕"/>
      </rPr>
      <t>일</t>
    </r>
    <r>
      <rPr>
        <color theme="1"/>
        <family val="2"/>
        <sz val="11"/>
        <rFont val="Aptos"/>
      </rPr>
      <t xml:space="preserve"> </t>
    </r>
    <r>
      <rPr>
        <charset val="129"/>
        <color theme="1"/>
        <family val="3"/>
        <sz val="11"/>
        <rFont val="맑은 고딕"/>
      </rPr>
      <t>기준</t>
    </r>
    <r>
      <rPr>
        <color theme="1"/>
        <family val="2"/>
        <sz val="11"/>
        <rFont val="Aptos"/>
      </rPr>
      <t xml:space="preserve">)
</t>
    </r>
    <r>
      <rPr>
        <b/>
        <u/>
        <charset val="129"/>
        <color theme="1"/>
        <family val="3"/>
        <sz val="11"/>
        <rFont val="맑은 고딕"/>
      </rPr>
      <t>합계</t>
    </r>
    <r>
      <rPr>
        <b/>
        <u/>
        <color theme="1"/>
        <family val="2"/>
        <sz val="11"/>
        <rFont val="Aptos"/>
      </rPr>
      <t xml:space="preserve"> : </t>
    </r>
    <r>
      <rPr>
        <b/>
        <u/>
        <charset val="129"/>
        <color theme="1"/>
        <family val="3"/>
        <sz val="11"/>
        <rFont val="맑은 고딕"/>
      </rPr>
      <t>약</t>
    </r>
    <r>
      <rPr>
        <b/>
        <u/>
        <color theme="1"/>
        <family val="2"/>
        <sz val="11"/>
        <rFont val="Aptos"/>
      </rPr>
      <t xml:space="preserve"> 27</t>
    </r>
    <r>
      <rPr>
        <b/>
        <u/>
        <charset val="129"/>
        <color theme="1"/>
        <family val="3"/>
        <sz val="11"/>
        <rFont val="맑은 고딕"/>
      </rPr>
      <t>만불</t>
    </r>
    <r>
      <rPr>
        <b/>
        <u/>
        <color theme="1"/>
        <family val="2"/>
        <sz val="11"/>
        <rFont val="Aptos"/>
      </rPr>
      <t xml:space="preserve"> (</t>
    </r>
    <r>
      <rPr>
        <b/>
        <u/>
        <charset val="129"/>
        <color theme="1"/>
        <family val="3"/>
        <sz val="11"/>
        <rFont val="맑은 고딕"/>
      </rPr>
      <t>선박별</t>
    </r>
    <r>
      <rPr>
        <b/>
        <u/>
        <color theme="1"/>
        <family val="2"/>
        <sz val="11"/>
        <rFont val="Aptos"/>
      </rPr>
      <t xml:space="preserve"> </t>
    </r>
    <r>
      <rPr>
        <b/>
        <u/>
        <charset val="129"/>
        <color theme="1"/>
        <family val="3"/>
        <sz val="11"/>
        <rFont val="맑은 고딕"/>
      </rPr>
      <t>상태에</t>
    </r>
    <r>
      <rPr>
        <b/>
        <u/>
        <color theme="1"/>
        <family val="2"/>
        <sz val="11"/>
        <rFont val="Aptos"/>
      </rPr>
      <t xml:space="preserve"> </t>
    </r>
    <r>
      <rPr>
        <b/>
        <u/>
        <charset val="129"/>
        <color theme="1"/>
        <family val="3"/>
        <sz val="11"/>
        <rFont val="맑은 고딕"/>
      </rPr>
      <t>따라</t>
    </r>
    <r>
      <rPr>
        <b/>
        <u/>
        <color theme="1"/>
        <family val="2"/>
        <sz val="11"/>
        <rFont val="Aptos"/>
      </rPr>
      <t xml:space="preserve"> </t>
    </r>
    <r>
      <rPr>
        <b/>
        <u/>
        <charset val="129"/>
        <color theme="1"/>
        <family val="3"/>
        <sz val="11"/>
        <rFont val="맑은 고딕"/>
      </rPr>
      <t>상이함</t>
    </r>
    <r>
      <rPr>
        <b/>
        <u/>
        <color theme="1"/>
        <family val="2"/>
        <sz val="11"/>
        <rFont val="Aptos"/>
      </rPr>
      <t>)</t>
    </r>
  </si>
  <si>
    <r>
      <t xml:space="preserve">3. </t>
    </r>
    <r>
      <rPr>
        <b/>
        <charset val="129"/>
        <color theme="1"/>
        <family val="3"/>
        <sz val="12"/>
        <rFont val="맑은 고딕"/>
      </rPr>
      <t>입거조선소의</t>
    </r>
    <r>
      <rPr>
        <b/>
        <color theme="1"/>
        <family val="2"/>
        <sz val="12"/>
        <rFont val="Aptos"/>
      </rPr>
      <t xml:space="preserve"> </t>
    </r>
    <r>
      <rPr>
        <b/>
        <charset val="129"/>
        <color theme="1"/>
        <family val="3"/>
        <sz val="12"/>
        <rFont val="맑은 고딕"/>
      </rPr>
      <t>연간</t>
    </r>
    <r>
      <rPr>
        <b/>
        <color theme="1"/>
        <family val="2"/>
        <sz val="12"/>
        <rFont val="Aptos"/>
      </rPr>
      <t xml:space="preserve"> </t>
    </r>
    <r>
      <rPr>
        <b/>
        <charset val="129"/>
        <color theme="1"/>
        <family val="3"/>
        <sz val="12"/>
        <rFont val="맑은 고딕"/>
      </rPr>
      <t>계약</t>
    </r>
    <r>
      <rPr>
        <b/>
        <color theme="1"/>
        <family val="2"/>
        <sz val="12"/>
        <rFont val="Aptos"/>
      </rPr>
      <t xml:space="preserve"> - </t>
    </r>
    <r>
      <rPr>
        <b/>
        <charset val="129"/>
        <color theme="1"/>
        <family val="3"/>
        <sz val="12"/>
        <rFont val="맑은 고딕"/>
      </rPr>
      <t>매년</t>
    </r>
    <r>
      <rPr>
        <b/>
        <color theme="1"/>
        <family val="2"/>
        <sz val="12"/>
        <rFont val="Aptos"/>
      </rPr>
      <t xml:space="preserve"> </t>
    </r>
    <r>
      <rPr>
        <b/>
        <charset val="129"/>
        <color theme="1"/>
        <family val="3"/>
        <sz val="12"/>
        <rFont val="맑은 고딕"/>
      </rPr>
      <t>시작</t>
    </r>
    <r>
      <rPr>
        <b/>
        <color theme="1"/>
        <family val="2"/>
        <sz val="12"/>
        <rFont val="Aptos"/>
      </rPr>
      <t xml:space="preserve"> </t>
    </r>
    <r>
      <rPr>
        <b/>
        <charset val="129"/>
        <color theme="1"/>
        <family val="3"/>
        <sz val="12"/>
        <rFont val="맑은 고딕"/>
      </rPr>
      <t>전</t>
    </r>
  </si>
  <si>
    <r>
      <t xml:space="preserve">1) </t>
    </r>
    <r>
      <rPr>
        <charset val="129"/>
        <color theme="1"/>
        <family val="3"/>
        <sz val="11"/>
        <rFont val="맑은 고딕"/>
      </rPr>
      <t>연간</t>
    </r>
    <r>
      <rPr>
        <color theme="1"/>
        <family val="2"/>
        <sz val="11"/>
        <rFont val="Aptos"/>
      </rPr>
      <t xml:space="preserve"> </t>
    </r>
    <r>
      <rPr>
        <charset val="129"/>
        <color theme="1"/>
        <family val="3"/>
        <sz val="11"/>
        <rFont val="맑은 고딕"/>
      </rPr>
      <t>계약을</t>
    </r>
    <r>
      <rPr>
        <color theme="1"/>
        <family val="2"/>
        <sz val="11"/>
        <rFont val="Aptos"/>
      </rPr>
      <t xml:space="preserve"> </t>
    </r>
    <r>
      <rPr>
        <charset val="129"/>
        <color theme="1"/>
        <family val="3"/>
        <sz val="11"/>
        <rFont val="맑은 고딕"/>
      </rPr>
      <t>통해</t>
    </r>
    <r>
      <rPr>
        <color theme="1"/>
        <family val="2"/>
        <sz val="11"/>
        <rFont val="Aptos"/>
      </rPr>
      <t xml:space="preserve"> DC RATE </t>
    </r>
    <r>
      <rPr>
        <charset val="129"/>
        <color theme="1"/>
        <family val="3"/>
        <sz val="11"/>
        <rFont val="맑은 고딕"/>
      </rPr>
      <t>극대화</t>
    </r>
    <r>
      <rPr>
        <color theme="1"/>
        <family val="2"/>
        <sz val="11"/>
        <rFont val="Aptos"/>
      </rPr>
      <t xml:space="preserve">.
2) </t>
    </r>
    <r>
      <rPr>
        <charset val="129"/>
        <color theme="1"/>
        <family val="3"/>
        <sz val="11"/>
        <rFont val="맑은 고딕"/>
      </rPr>
      <t>입거</t>
    </r>
    <r>
      <rPr>
        <color theme="1"/>
        <family val="2"/>
        <sz val="11"/>
        <rFont val="Aptos"/>
      </rPr>
      <t xml:space="preserve"> </t>
    </r>
    <r>
      <rPr>
        <charset val="129"/>
        <color theme="1"/>
        <family val="3"/>
        <sz val="11"/>
        <rFont val="맑은 고딕"/>
      </rPr>
      <t>최소</t>
    </r>
    <r>
      <rPr>
        <color theme="1"/>
        <family val="2"/>
        <sz val="11"/>
        <rFont val="Aptos"/>
      </rPr>
      <t xml:space="preserve"> 2-3</t>
    </r>
    <r>
      <rPr>
        <charset val="129"/>
        <color theme="1"/>
        <family val="3"/>
        <sz val="11"/>
        <rFont val="맑은 고딕"/>
      </rPr>
      <t>달</t>
    </r>
    <r>
      <rPr>
        <color theme="1"/>
        <family val="2"/>
        <sz val="11"/>
        <rFont val="Aptos"/>
      </rPr>
      <t xml:space="preserve"> </t>
    </r>
    <r>
      <rPr>
        <charset val="129"/>
        <color theme="1"/>
        <family val="3"/>
        <sz val="11"/>
        <rFont val="맑은 고딕"/>
      </rPr>
      <t>전부터</t>
    </r>
    <r>
      <rPr>
        <color theme="1"/>
        <family val="2"/>
        <sz val="11"/>
        <rFont val="Aptos"/>
      </rPr>
      <t xml:space="preserve"> </t>
    </r>
    <r>
      <rPr>
        <charset val="129"/>
        <color theme="1"/>
        <family val="3"/>
        <sz val="11"/>
        <rFont val="맑은 고딕"/>
      </rPr>
      <t>자주</t>
    </r>
    <r>
      <rPr>
        <color theme="1"/>
        <family val="2"/>
        <sz val="11"/>
        <rFont val="Aptos"/>
      </rPr>
      <t xml:space="preserve"> SPEC </t>
    </r>
    <r>
      <rPr>
        <charset val="129"/>
        <color theme="1"/>
        <family val="3"/>
        <sz val="11"/>
        <rFont val="맑은 고딕"/>
      </rPr>
      <t>미팅을</t>
    </r>
    <r>
      <rPr>
        <color theme="1"/>
        <family val="2"/>
        <sz val="11"/>
        <rFont val="Aptos"/>
      </rPr>
      <t xml:space="preserve"> </t>
    </r>
    <r>
      <rPr>
        <charset val="129"/>
        <color theme="1"/>
        <family val="3"/>
        <sz val="11"/>
        <rFont val="맑은 고딕"/>
      </rPr>
      <t>통해</t>
    </r>
    <r>
      <rPr>
        <color theme="1"/>
        <family val="2"/>
        <sz val="11"/>
        <rFont val="Aptos"/>
      </rPr>
      <t xml:space="preserve"> </t>
    </r>
    <r>
      <rPr>
        <charset val="129"/>
        <color theme="1"/>
        <family val="3"/>
        <sz val="11"/>
        <rFont val="맑은 고딕"/>
      </rPr>
      <t>조선소</t>
    </r>
    <r>
      <rPr>
        <color theme="1"/>
        <family val="2"/>
        <sz val="11"/>
        <rFont val="Aptos"/>
      </rPr>
      <t xml:space="preserve"> </t>
    </r>
    <r>
      <rPr>
        <charset val="129"/>
        <color theme="1"/>
        <family val="3"/>
        <sz val="11"/>
        <rFont val="맑은 고딕"/>
      </rPr>
      <t>사전</t>
    </r>
    <r>
      <rPr>
        <color theme="1"/>
        <family val="2"/>
        <sz val="11"/>
        <rFont val="Aptos"/>
      </rPr>
      <t xml:space="preserve"> </t>
    </r>
    <r>
      <rPr>
        <charset val="129"/>
        <color theme="1"/>
        <family val="3"/>
        <sz val="11"/>
        <rFont val="맑은 고딕"/>
      </rPr>
      <t>준비</t>
    </r>
    <r>
      <rPr>
        <color theme="1"/>
        <family val="2"/>
        <sz val="11"/>
        <rFont val="Aptos"/>
      </rPr>
      <t xml:space="preserve"> (</t>
    </r>
    <r>
      <rPr>
        <charset val="129"/>
        <color theme="1"/>
        <family val="3"/>
        <sz val="11"/>
        <rFont val="맑은 고딕"/>
      </rPr>
      <t>강재</t>
    </r>
    <r>
      <rPr>
        <color theme="1"/>
        <family val="2"/>
        <sz val="11"/>
        <rFont val="Aptos"/>
      </rPr>
      <t>/</t>
    </r>
    <r>
      <rPr>
        <charset val="129"/>
        <color theme="1"/>
        <family val="3"/>
        <sz val="11"/>
        <rFont val="맑은 고딕"/>
      </rPr>
      <t>인력</t>
    </r>
    <r>
      <rPr>
        <color theme="1"/>
        <family val="2"/>
        <sz val="11"/>
        <rFont val="Aptos"/>
      </rPr>
      <t xml:space="preserve"> </t>
    </r>
    <r>
      <rPr>
        <charset val="129"/>
        <color theme="1"/>
        <family val="3"/>
        <sz val="11"/>
        <rFont val="맑은 고딕"/>
      </rPr>
      <t>등</t>
    </r>
    <r>
      <rPr>
        <color theme="1"/>
        <family val="2"/>
        <sz val="11"/>
        <rFont val="Aptos"/>
      </rPr>
      <t xml:space="preserve">) </t>
    </r>
    <r>
      <rPr>
        <charset val="129"/>
        <color theme="1"/>
        <family val="3"/>
        <sz val="11"/>
        <rFont val="맑은 고딕"/>
      </rPr>
      <t>극대화</t>
    </r>
    <r>
      <rPr>
        <color theme="1"/>
        <family val="2"/>
        <sz val="11"/>
        <rFont val="Aptos"/>
      </rPr>
      <t xml:space="preserve">.
3) </t>
    </r>
    <r>
      <rPr>
        <charset val="129"/>
        <color theme="1"/>
        <family val="3"/>
        <sz val="11"/>
        <rFont val="맑은 고딕"/>
      </rPr>
      <t>조선소</t>
    </r>
    <r>
      <rPr>
        <color theme="1"/>
        <family val="2"/>
        <sz val="11"/>
        <rFont val="Aptos"/>
      </rPr>
      <t xml:space="preserve"> BIDDING </t>
    </r>
    <r>
      <rPr>
        <charset val="129"/>
        <color theme="1"/>
        <family val="3"/>
        <sz val="11"/>
        <rFont val="맑은 고딕"/>
      </rPr>
      <t>업무에</t>
    </r>
    <r>
      <rPr>
        <color theme="1"/>
        <family val="2"/>
        <sz val="11"/>
        <rFont val="Aptos"/>
      </rPr>
      <t xml:space="preserve"> </t>
    </r>
    <r>
      <rPr>
        <charset val="129"/>
        <color theme="1"/>
        <family val="3"/>
        <sz val="11"/>
        <rFont val="맑은 고딕"/>
      </rPr>
      <t>시간을</t>
    </r>
    <r>
      <rPr>
        <color theme="1"/>
        <family val="2"/>
        <sz val="11"/>
        <rFont val="Aptos"/>
      </rPr>
      <t xml:space="preserve"> </t>
    </r>
    <r>
      <rPr>
        <charset val="129"/>
        <color theme="1"/>
        <family val="3"/>
        <sz val="11"/>
        <rFont val="맑은 고딕"/>
      </rPr>
      <t>뺏기지</t>
    </r>
    <r>
      <rPr>
        <color theme="1"/>
        <family val="2"/>
        <sz val="11"/>
        <rFont val="Aptos"/>
      </rPr>
      <t xml:space="preserve"> </t>
    </r>
    <r>
      <rPr>
        <charset val="129"/>
        <color theme="1"/>
        <family val="3"/>
        <sz val="11"/>
        <rFont val="맑은 고딕"/>
      </rPr>
      <t>않고</t>
    </r>
    <r>
      <rPr>
        <color theme="1"/>
        <family val="2"/>
        <sz val="11"/>
        <rFont val="Aptos"/>
      </rPr>
      <t xml:space="preserve"> </t>
    </r>
    <r>
      <rPr>
        <charset val="129"/>
        <color theme="1"/>
        <family val="3"/>
        <sz val="11"/>
        <rFont val="맑은 고딕"/>
      </rPr>
      <t>이미</t>
    </r>
    <r>
      <rPr>
        <color theme="1"/>
        <family val="2"/>
        <sz val="11"/>
        <rFont val="Aptos"/>
      </rPr>
      <t xml:space="preserve"> </t>
    </r>
    <r>
      <rPr>
        <charset val="129"/>
        <color theme="1"/>
        <family val="3"/>
        <sz val="11"/>
        <rFont val="맑은 고딕"/>
      </rPr>
      <t>정해진</t>
    </r>
    <r>
      <rPr>
        <color theme="1"/>
        <family val="2"/>
        <sz val="11"/>
        <rFont val="Aptos"/>
      </rPr>
      <t xml:space="preserve"> </t>
    </r>
    <r>
      <rPr>
        <charset val="129"/>
        <color theme="1"/>
        <family val="3"/>
        <sz val="11"/>
        <rFont val="맑은 고딕"/>
      </rPr>
      <t>조선소와</t>
    </r>
    <r>
      <rPr>
        <color theme="1"/>
        <family val="2"/>
        <sz val="11"/>
        <rFont val="Aptos"/>
      </rPr>
      <t xml:space="preserve"> </t>
    </r>
    <r>
      <rPr>
        <charset val="129"/>
        <color theme="1"/>
        <family val="3"/>
        <sz val="11"/>
        <rFont val="맑은 고딕"/>
      </rPr>
      <t>작업</t>
    </r>
    <r>
      <rPr>
        <color theme="1"/>
        <family val="2"/>
        <sz val="11"/>
        <rFont val="Aptos"/>
      </rPr>
      <t xml:space="preserve"> </t>
    </r>
    <r>
      <rPr>
        <charset val="129"/>
        <color theme="1"/>
        <family val="3"/>
        <sz val="11"/>
        <rFont val="맑은 고딕"/>
      </rPr>
      <t>준비에</t>
    </r>
    <r>
      <rPr>
        <color theme="1"/>
        <family val="2"/>
        <sz val="11"/>
        <rFont val="Aptos"/>
      </rPr>
      <t xml:space="preserve"> </t>
    </r>
    <r>
      <rPr>
        <charset val="129"/>
        <color theme="1"/>
        <family val="3"/>
        <sz val="11"/>
        <rFont val="맑은 고딕"/>
      </rPr>
      <t>전념</t>
    </r>
    <r>
      <rPr>
        <color theme="1"/>
        <family val="2"/>
        <sz val="11"/>
        <rFont val="Aptos"/>
      </rPr>
      <t xml:space="preserve"> </t>
    </r>
    <r>
      <rPr>
        <charset val="129"/>
        <color theme="1"/>
        <family val="3"/>
        <sz val="11"/>
        <rFont val="맑은 고딕"/>
      </rPr>
      <t>가능</t>
    </r>
    <r>
      <rPr>
        <color theme="1"/>
        <family val="2"/>
        <sz val="11"/>
        <rFont val="Aptos"/>
      </rPr>
      <t>.</t>
    </r>
  </si>
  <si>
    <r>
      <t xml:space="preserve">1) </t>
    </r>
    <r>
      <rPr>
        <charset val="129"/>
        <color theme="1"/>
        <family val="3"/>
        <sz val="11"/>
        <rFont val="맑은 고딕"/>
      </rPr>
      <t>차기</t>
    </r>
    <r>
      <rPr>
        <color theme="1"/>
        <family val="2"/>
        <sz val="11"/>
        <rFont val="Aptos"/>
      </rPr>
      <t xml:space="preserve"> </t>
    </r>
    <r>
      <rPr>
        <charset val="129"/>
        <color theme="1"/>
        <family val="3"/>
        <sz val="11"/>
        <rFont val="맑은 고딕"/>
      </rPr>
      <t>년도</t>
    </r>
    <r>
      <rPr>
        <color theme="1"/>
        <family val="2"/>
        <sz val="11"/>
        <rFont val="Aptos"/>
      </rPr>
      <t xml:space="preserve"> </t>
    </r>
    <r>
      <rPr>
        <charset val="129"/>
        <color theme="1"/>
        <family val="3"/>
        <sz val="11"/>
        <rFont val="맑은 고딕"/>
      </rPr>
      <t>대상선박</t>
    </r>
    <r>
      <rPr>
        <color theme="1"/>
        <family val="2"/>
        <sz val="11"/>
        <rFont val="Aptos"/>
      </rPr>
      <t xml:space="preserve"> </t>
    </r>
    <r>
      <rPr>
        <charset val="129"/>
        <color theme="1"/>
        <family val="3"/>
        <sz val="11"/>
        <rFont val="맑은 고딕"/>
      </rPr>
      <t>및</t>
    </r>
    <r>
      <rPr>
        <color theme="1"/>
        <family val="2"/>
        <sz val="11"/>
        <rFont val="Aptos"/>
      </rPr>
      <t xml:space="preserve"> </t>
    </r>
    <r>
      <rPr>
        <charset val="129"/>
        <color theme="1"/>
        <family val="3"/>
        <sz val="11"/>
        <rFont val="맑은 고딕"/>
      </rPr>
      <t>예상비용</t>
    </r>
    <r>
      <rPr>
        <color theme="1"/>
        <family val="2"/>
        <sz val="11"/>
        <rFont val="Aptos"/>
      </rPr>
      <t>/TARIFF</t>
    </r>
    <r>
      <rPr>
        <charset val="129"/>
        <color theme="1"/>
        <family val="3"/>
        <sz val="11"/>
        <rFont val="맑은 고딕"/>
      </rPr>
      <t>를</t>
    </r>
    <r>
      <rPr>
        <color theme="1"/>
        <family val="2"/>
        <sz val="11"/>
        <rFont val="Aptos"/>
      </rPr>
      <t xml:space="preserve"> </t>
    </r>
    <r>
      <rPr>
        <charset val="129"/>
        <color theme="1"/>
        <family val="3"/>
        <sz val="11"/>
        <rFont val="맑은 고딕"/>
      </rPr>
      <t>직전년도에</t>
    </r>
    <r>
      <rPr>
        <color theme="1"/>
        <family val="2"/>
        <sz val="11"/>
        <rFont val="Aptos"/>
      </rPr>
      <t xml:space="preserve"> BIDDING </t>
    </r>
    <r>
      <rPr>
        <charset val="129"/>
        <color theme="1"/>
        <family val="3"/>
        <sz val="11"/>
        <rFont val="맑은 고딕"/>
      </rPr>
      <t>필요</t>
    </r>
    <r>
      <rPr>
        <color theme="1"/>
        <family val="2"/>
        <sz val="11"/>
        <rFont val="Aptos"/>
      </rPr>
      <t xml:space="preserve">.
2) </t>
    </r>
    <r>
      <rPr>
        <charset val="129"/>
        <color theme="1"/>
        <family val="3"/>
        <sz val="11"/>
        <rFont val="맑은 고딕"/>
      </rPr>
      <t>선대</t>
    </r>
    <r>
      <rPr>
        <color theme="1"/>
        <family val="2"/>
        <sz val="11"/>
        <rFont val="Aptos"/>
      </rPr>
      <t xml:space="preserve"> </t>
    </r>
    <r>
      <rPr>
        <charset val="129"/>
        <color theme="1"/>
        <family val="3"/>
        <sz val="11"/>
        <rFont val="맑은 고딕"/>
      </rPr>
      <t>운항</t>
    </r>
    <r>
      <rPr>
        <color theme="1"/>
        <family val="2"/>
        <sz val="11"/>
        <rFont val="Aptos"/>
      </rPr>
      <t xml:space="preserve"> ROUTE</t>
    </r>
    <r>
      <rPr>
        <charset val="129"/>
        <color theme="1"/>
        <family val="3"/>
        <sz val="11"/>
        <rFont val="맑은 고딕"/>
      </rPr>
      <t>에</t>
    </r>
    <r>
      <rPr>
        <color theme="1"/>
        <family val="2"/>
        <sz val="11"/>
        <rFont val="Aptos"/>
      </rPr>
      <t xml:space="preserve"> </t>
    </r>
    <r>
      <rPr>
        <charset val="129"/>
        <color theme="1"/>
        <family val="3"/>
        <sz val="11"/>
        <rFont val="맑은 고딕"/>
      </rPr>
      <t>따른</t>
    </r>
    <r>
      <rPr>
        <color theme="1"/>
        <family val="2"/>
        <sz val="11"/>
        <rFont val="Aptos"/>
      </rPr>
      <t xml:space="preserve"> </t>
    </r>
    <r>
      <rPr>
        <charset val="129"/>
        <color theme="1"/>
        <family val="3"/>
        <sz val="11"/>
        <rFont val="맑은 고딕"/>
      </rPr>
      <t>조선소</t>
    </r>
    <r>
      <rPr>
        <color theme="1"/>
        <family val="2"/>
        <sz val="11"/>
        <rFont val="Aptos"/>
      </rPr>
      <t xml:space="preserve"> </t>
    </r>
    <r>
      <rPr>
        <charset val="129"/>
        <color theme="1"/>
        <family val="3"/>
        <sz val="11"/>
        <rFont val="맑은 고딕"/>
      </rPr>
      <t>후보지</t>
    </r>
    <r>
      <rPr>
        <color theme="1"/>
        <family val="2"/>
        <sz val="11"/>
        <rFont val="Aptos"/>
      </rPr>
      <t xml:space="preserve"> </t>
    </r>
    <r>
      <rPr>
        <charset val="129"/>
        <color theme="1"/>
        <family val="3"/>
        <sz val="11"/>
        <rFont val="맑은 고딕"/>
      </rPr>
      <t>결정</t>
    </r>
    <r>
      <rPr>
        <color theme="1"/>
        <family val="2"/>
        <sz val="11"/>
        <rFont val="Aptos"/>
      </rPr>
      <t xml:space="preserve"> </t>
    </r>
    <r>
      <rPr>
        <charset val="129"/>
        <color theme="1"/>
        <family val="3"/>
        <sz val="11"/>
        <rFont val="맑은 고딕"/>
      </rPr>
      <t>필요</t>
    </r>
    <r>
      <rPr>
        <color theme="1"/>
        <family val="2"/>
        <sz val="11"/>
        <rFont val="Aptos"/>
      </rPr>
      <t>.</t>
    </r>
  </si>
  <si>
    <r>
      <t xml:space="preserve">4. </t>
    </r>
    <r>
      <rPr>
        <b/>
        <charset val="129"/>
        <color theme="1"/>
        <family val="3"/>
        <sz val="12"/>
        <rFont val="맑은 고딕"/>
      </rPr>
      <t>입거</t>
    </r>
    <r>
      <rPr>
        <b/>
        <color theme="1"/>
        <family val="2"/>
        <sz val="12"/>
        <rFont val="Aptos"/>
      </rPr>
      <t xml:space="preserve"> </t>
    </r>
    <r>
      <rPr>
        <b/>
        <charset val="129"/>
        <color theme="1"/>
        <family val="3"/>
        <sz val="12"/>
        <rFont val="맑은 고딕"/>
      </rPr>
      <t>파견</t>
    </r>
    <r>
      <rPr>
        <b/>
        <color theme="1"/>
        <family val="2"/>
        <sz val="12"/>
        <rFont val="Aptos"/>
      </rPr>
      <t xml:space="preserve"> </t>
    </r>
    <r>
      <rPr>
        <b/>
        <charset val="129"/>
        <color theme="1"/>
        <family val="3"/>
        <sz val="12"/>
        <rFont val="맑은 고딕"/>
      </rPr>
      <t>감독의</t>
    </r>
    <r>
      <rPr>
        <b/>
        <color theme="1"/>
        <family val="2"/>
        <sz val="12"/>
        <rFont val="Aptos"/>
      </rPr>
      <t xml:space="preserve"> </t>
    </r>
    <r>
      <rPr>
        <b/>
        <charset val="129"/>
        <color theme="1"/>
        <family val="2"/>
        <sz val="12"/>
        <rFont val="맑은 고딕"/>
      </rPr>
      <t xml:space="preserve">중국 </t>
    </r>
    <r>
      <rPr>
        <b/>
        <charset val="129"/>
        <color theme="1"/>
        <family val="3"/>
        <sz val="12"/>
        <rFont val="맑은 고딕"/>
      </rPr>
      <t>현지화</t>
    </r>
  </si>
  <si>
    <r>
      <t xml:space="preserve">1) </t>
    </r>
    <r>
      <rPr>
        <charset val="129"/>
        <color theme="1"/>
        <family val="3"/>
        <sz val="11"/>
        <rFont val="맑은 고딕"/>
      </rPr>
      <t>중국</t>
    </r>
    <r>
      <rPr>
        <color theme="1"/>
        <family val="2"/>
        <sz val="11"/>
        <rFont val="Aptos"/>
      </rPr>
      <t xml:space="preserve"> </t>
    </r>
    <r>
      <rPr>
        <charset val="129"/>
        <color theme="1"/>
        <family val="3"/>
        <sz val="11"/>
        <rFont val="맑은 고딕"/>
      </rPr>
      <t>지역</t>
    </r>
    <r>
      <rPr>
        <color theme="1"/>
        <family val="2"/>
        <sz val="11"/>
        <rFont val="Aptos"/>
      </rPr>
      <t xml:space="preserve"> </t>
    </r>
    <r>
      <rPr>
        <charset val="129"/>
        <color theme="1"/>
        <family val="3"/>
        <sz val="11"/>
        <rFont val="맑은 고딕"/>
      </rPr>
      <t>조선소</t>
    </r>
    <r>
      <rPr>
        <color theme="1"/>
        <family val="2"/>
        <sz val="11"/>
        <rFont val="Aptos"/>
      </rPr>
      <t xml:space="preserve"> </t>
    </r>
    <r>
      <rPr>
        <charset val="129"/>
        <color theme="1"/>
        <family val="3"/>
        <sz val="11"/>
        <rFont val="맑은 고딕"/>
      </rPr>
      <t>입거</t>
    </r>
    <r>
      <rPr>
        <color theme="1"/>
        <family val="2"/>
        <sz val="11"/>
        <rFont val="Aptos"/>
      </rPr>
      <t xml:space="preserve"> </t>
    </r>
    <r>
      <rPr>
        <charset val="129"/>
        <color theme="1"/>
        <family val="3"/>
        <sz val="11"/>
        <rFont val="맑은 고딕"/>
      </rPr>
      <t>파견</t>
    </r>
    <r>
      <rPr>
        <color theme="1"/>
        <family val="2"/>
        <sz val="11"/>
        <rFont val="Aptos"/>
      </rPr>
      <t xml:space="preserve"> </t>
    </r>
    <r>
      <rPr>
        <charset val="129"/>
        <color theme="1"/>
        <family val="3"/>
        <sz val="11"/>
        <rFont val="맑은 고딕"/>
      </rPr>
      <t>감독의</t>
    </r>
    <r>
      <rPr>
        <color theme="1"/>
        <family val="2"/>
        <sz val="11"/>
        <rFont val="Aptos"/>
      </rPr>
      <t xml:space="preserve"> </t>
    </r>
    <r>
      <rPr>
        <charset val="129"/>
        <color theme="1"/>
        <family val="3"/>
        <sz val="11"/>
        <rFont val="맑은 고딕"/>
      </rPr>
      <t>경우</t>
    </r>
    <r>
      <rPr>
        <color theme="1"/>
        <family val="2"/>
        <sz val="11"/>
        <rFont val="Aptos"/>
      </rPr>
      <t xml:space="preserve"> </t>
    </r>
    <r>
      <rPr>
        <charset val="129"/>
        <color theme="1"/>
        <family val="3"/>
        <sz val="11"/>
        <rFont val="맑은 고딕"/>
      </rPr>
      <t>중국</t>
    </r>
    <r>
      <rPr>
        <color theme="1"/>
        <family val="2"/>
        <sz val="11"/>
        <rFont val="Aptos"/>
      </rPr>
      <t xml:space="preserve"> </t>
    </r>
    <r>
      <rPr>
        <charset val="129"/>
        <color theme="1"/>
        <family val="3"/>
        <sz val="11"/>
        <rFont val="맑은 고딕"/>
      </rPr>
      <t>현지</t>
    </r>
    <r>
      <rPr>
        <color theme="1"/>
        <family val="2"/>
        <sz val="11"/>
        <rFont val="Aptos"/>
      </rPr>
      <t xml:space="preserve"> </t>
    </r>
    <r>
      <rPr>
        <charset val="129"/>
        <color theme="1"/>
        <family val="3"/>
        <sz val="11"/>
        <rFont val="맑은 고딕"/>
      </rPr>
      <t>감독이</t>
    </r>
    <r>
      <rPr>
        <color theme="1"/>
        <family val="2"/>
        <sz val="11"/>
        <rFont val="Aptos"/>
      </rPr>
      <t xml:space="preserve"> </t>
    </r>
    <r>
      <rPr>
        <charset val="129"/>
        <color theme="1"/>
        <family val="3"/>
        <sz val="11"/>
        <rFont val="맑은 고딕"/>
      </rPr>
      <t>커뮤니케이션</t>
    </r>
    <r>
      <rPr>
        <color theme="1"/>
        <family val="2"/>
        <sz val="11"/>
        <rFont val="Aptos"/>
      </rPr>
      <t xml:space="preserve"> </t>
    </r>
    <r>
      <rPr>
        <charset val="129"/>
        <color theme="1"/>
        <family val="3"/>
        <sz val="11"/>
        <rFont val="맑은 고딕"/>
      </rPr>
      <t>등에</t>
    </r>
    <r>
      <rPr>
        <color theme="1"/>
        <family val="2"/>
        <sz val="11"/>
        <rFont val="Aptos"/>
      </rPr>
      <t xml:space="preserve"> </t>
    </r>
    <r>
      <rPr>
        <charset val="129"/>
        <color theme="1"/>
        <family val="3"/>
        <sz val="11"/>
        <rFont val="맑은 고딕"/>
      </rPr>
      <t>유리</t>
    </r>
    <r>
      <rPr>
        <color theme="1"/>
        <family val="2"/>
        <sz val="11"/>
        <rFont val="Aptos"/>
      </rPr>
      <t xml:space="preserve">.
2) </t>
    </r>
    <r>
      <rPr>
        <charset val="129"/>
        <color theme="1"/>
        <family val="3"/>
        <sz val="11"/>
        <rFont val="맑은 고딕"/>
      </rPr>
      <t>중국</t>
    </r>
    <r>
      <rPr>
        <color theme="1"/>
        <family val="2"/>
        <sz val="11"/>
        <rFont val="Aptos"/>
      </rPr>
      <t xml:space="preserve"> </t>
    </r>
    <r>
      <rPr>
        <charset val="129"/>
        <color theme="1"/>
        <family val="3"/>
        <sz val="11"/>
        <rFont val="맑은 고딕"/>
      </rPr>
      <t>현지</t>
    </r>
    <r>
      <rPr>
        <color theme="1"/>
        <family val="2"/>
        <sz val="11"/>
        <rFont val="Aptos"/>
      </rPr>
      <t xml:space="preserve"> </t>
    </r>
    <r>
      <rPr>
        <charset val="129"/>
        <color theme="1"/>
        <family val="3"/>
        <sz val="11"/>
        <rFont val="맑은 고딕"/>
      </rPr>
      <t>감독은</t>
    </r>
    <r>
      <rPr>
        <color theme="1"/>
        <family val="2"/>
        <sz val="11"/>
        <rFont val="Aptos"/>
      </rPr>
      <t xml:space="preserve"> </t>
    </r>
    <r>
      <rPr>
        <charset val="129"/>
        <color theme="1"/>
        <family val="3"/>
        <sz val="11"/>
        <rFont val="맑은 고딕"/>
      </rPr>
      <t>대부분이</t>
    </r>
    <r>
      <rPr>
        <color theme="1"/>
        <family val="2"/>
        <sz val="11"/>
        <rFont val="Aptos"/>
      </rPr>
      <t xml:space="preserve"> </t>
    </r>
    <r>
      <rPr>
        <charset val="129"/>
        <color theme="1"/>
        <family val="3"/>
        <sz val="11"/>
        <rFont val="맑은 고딕"/>
      </rPr>
      <t>법인</t>
    </r>
    <r>
      <rPr>
        <color theme="1"/>
        <family val="2"/>
        <sz val="11"/>
        <rFont val="Aptos"/>
      </rPr>
      <t xml:space="preserve"> </t>
    </r>
    <r>
      <rPr>
        <charset val="129"/>
        <color theme="1"/>
        <family val="3"/>
        <sz val="11"/>
        <rFont val="맑은 고딕"/>
      </rPr>
      <t>소속이므로</t>
    </r>
    <r>
      <rPr>
        <color theme="1"/>
        <family val="2"/>
        <sz val="11"/>
        <rFont val="Aptos"/>
      </rPr>
      <t xml:space="preserve"> </t>
    </r>
    <r>
      <rPr>
        <charset val="129"/>
        <color theme="1"/>
        <family val="3"/>
        <sz val="11"/>
        <rFont val="맑은 고딕"/>
      </rPr>
      <t>회사</t>
    </r>
    <r>
      <rPr>
        <color theme="1"/>
        <family val="2"/>
        <sz val="11"/>
        <rFont val="Aptos"/>
      </rPr>
      <t xml:space="preserve"> </t>
    </r>
    <r>
      <rPr>
        <charset val="129"/>
        <color theme="1"/>
        <family val="3"/>
        <sz val="11"/>
        <rFont val="맑은 고딕"/>
      </rPr>
      <t>대</t>
    </r>
    <r>
      <rPr>
        <color theme="1"/>
        <family val="2"/>
        <sz val="11"/>
        <rFont val="Aptos"/>
      </rPr>
      <t xml:space="preserve"> </t>
    </r>
    <r>
      <rPr>
        <charset val="129"/>
        <color theme="1"/>
        <family val="3"/>
        <sz val="11"/>
        <rFont val="맑은 고딕"/>
      </rPr>
      <t>회사간의</t>
    </r>
    <r>
      <rPr>
        <color theme="1"/>
        <family val="2"/>
        <sz val="11"/>
        <rFont val="Aptos"/>
      </rPr>
      <t xml:space="preserve"> </t>
    </r>
    <r>
      <rPr>
        <charset val="129"/>
        <color theme="1"/>
        <family val="3"/>
        <sz val="11"/>
        <rFont val="맑은 고딕"/>
      </rPr>
      <t>거래</t>
    </r>
    <r>
      <rPr>
        <color theme="1"/>
        <family val="2"/>
        <sz val="11"/>
        <rFont val="Aptos"/>
      </rPr>
      <t>/</t>
    </r>
    <r>
      <rPr>
        <charset val="129"/>
        <color theme="1"/>
        <family val="3"/>
        <sz val="11"/>
        <rFont val="맑은 고딕"/>
      </rPr>
      <t>비용</t>
    </r>
    <r>
      <rPr>
        <color theme="1"/>
        <family val="2"/>
        <sz val="11"/>
        <rFont val="Aptos"/>
      </rPr>
      <t xml:space="preserve"> </t>
    </r>
    <r>
      <rPr>
        <charset val="129"/>
        <color theme="1"/>
        <family val="3"/>
        <sz val="11"/>
        <rFont val="맑은 고딕"/>
      </rPr>
      <t>처리가</t>
    </r>
    <r>
      <rPr>
        <color theme="1"/>
        <family val="2"/>
        <sz val="11"/>
        <rFont val="Aptos"/>
      </rPr>
      <t xml:space="preserve"> </t>
    </r>
    <r>
      <rPr>
        <charset val="129"/>
        <color theme="1"/>
        <family val="3"/>
        <sz val="11"/>
        <rFont val="맑은 고딕"/>
      </rPr>
      <t>용이</t>
    </r>
    <r>
      <rPr>
        <color theme="1"/>
        <family val="2"/>
        <sz val="11"/>
        <rFont val="Aptos"/>
      </rPr>
      <t xml:space="preserve">.
3) 2022</t>
    </r>
    <r>
      <rPr>
        <charset val="129"/>
        <color theme="1"/>
        <family val="3"/>
        <sz val="11"/>
        <rFont val="맑은 고딕"/>
      </rPr>
      <t>년부터</t>
    </r>
    <r>
      <rPr>
        <color theme="1"/>
        <family val="2"/>
        <sz val="11"/>
        <rFont val="Aptos"/>
      </rPr>
      <t xml:space="preserve"> </t>
    </r>
    <r>
      <rPr>
        <charset val="129"/>
        <color theme="1"/>
        <family val="3"/>
        <sz val="11"/>
        <rFont val="맑은 고딕"/>
      </rPr>
      <t>실적에</t>
    </r>
    <r>
      <rPr>
        <color theme="1"/>
        <family val="2"/>
        <sz val="11"/>
        <rFont val="Aptos"/>
      </rPr>
      <t xml:space="preserve"> </t>
    </r>
    <r>
      <rPr>
        <charset val="129"/>
        <color theme="1"/>
        <family val="3"/>
        <sz val="11"/>
        <rFont val="맑은 고딕"/>
      </rPr>
      <t>따르면</t>
    </r>
    <r>
      <rPr>
        <color theme="1"/>
        <family val="2"/>
        <sz val="11"/>
        <rFont val="Aptos"/>
      </rPr>
      <t xml:space="preserve"> </t>
    </r>
    <r>
      <rPr>
        <charset val="129"/>
        <color theme="1"/>
        <family val="3"/>
        <sz val="11"/>
        <rFont val="맑은 고딕"/>
      </rPr>
      <t>중국과</t>
    </r>
    <r>
      <rPr>
        <color theme="1"/>
        <family val="2"/>
        <sz val="11"/>
        <rFont val="Aptos"/>
      </rPr>
      <t xml:space="preserve"> </t>
    </r>
    <r>
      <rPr>
        <charset val="129"/>
        <color theme="1"/>
        <family val="3"/>
        <sz val="11"/>
        <rFont val="맑은 고딕"/>
      </rPr>
      <t>인도</t>
    </r>
    <r>
      <rPr>
        <color theme="1"/>
        <family val="2"/>
        <sz val="11"/>
        <rFont val="Aptos"/>
      </rPr>
      <t xml:space="preserve"> </t>
    </r>
    <r>
      <rPr>
        <charset val="129"/>
        <color theme="1"/>
        <family val="3"/>
        <sz val="11"/>
        <rFont val="맑은 고딕"/>
      </rPr>
      <t>감독</t>
    </r>
    <r>
      <rPr>
        <color theme="1"/>
        <family val="2"/>
        <sz val="11"/>
        <rFont val="Aptos"/>
      </rPr>
      <t xml:space="preserve"> </t>
    </r>
    <r>
      <rPr>
        <charset val="129"/>
        <color theme="1"/>
        <family val="3"/>
        <sz val="11"/>
        <rFont val="맑은 고딕"/>
      </rPr>
      <t>간의</t>
    </r>
    <r>
      <rPr>
        <color theme="1"/>
        <family val="2"/>
        <sz val="11"/>
        <rFont val="Aptos"/>
      </rPr>
      <t xml:space="preserve"> </t>
    </r>
    <r>
      <rPr>
        <charset val="129"/>
        <color theme="1"/>
        <family val="3"/>
        <sz val="11"/>
        <rFont val="맑은 고딕"/>
      </rPr>
      <t>테크니컬</t>
    </r>
    <r>
      <rPr>
        <color theme="1"/>
        <family val="2"/>
        <sz val="11"/>
        <rFont val="Aptos"/>
      </rPr>
      <t xml:space="preserve"> </t>
    </r>
    <r>
      <rPr>
        <charset val="129"/>
        <color theme="1"/>
        <family val="3"/>
        <sz val="11"/>
        <rFont val="맑은 고딕"/>
      </rPr>
      <t>스킬에는</t>
    </r>
    <r>
      <rPr>
        <color theme="1"/>
        <family val="2"/>
        <sz val="11"/>
        <rFont val="Aptos"/>
      </rPr>
      <t xml:space="preserve"> </t>
    </r>
    <r>
      <rPr>
        <charset val="129"/>
        <color theme="1"/>
        <family val="3"/>
        <sz val="11"/>
        <rFont val="맑은 고딕"/>
      </rPr>
      <t>큰</t>
    </r>
    <r>
      <rPr>
        <color theme="1"/>
        <family val="2"/>
        <sz val="11"/>
        <rFont val="Aptos"/>
      </rPr>
      <t xml:space="preserve"> </t>
    </r>
    <r>
      <rPr>
        <charset val="129"/>
        <color theme="1"/>
        <family val="3"/>
        <sz val="11"/>
        <rFont val="맑은 고딕"/>
      </rPr>
      <t>차이가</t>
    </r>
    <r>
      <rPr>
        <color theme="1"/>
        <family val="2"/>
        <sz val="11"/>
        <rFont val="Aptos"/>
      </rPr>
      <t xml:space="preserve"> </t>
    </r>
    <r>
      <rPr>
        <charset val="129"/>
        <color theme="1"/>
        <family val="3"/>
        <sz val="11"/>
        <rFont val="맑은 고딕"/>
      </rPr>
      <t>없음</t>
    </r>
    <r>
      <rPr>
        <color theme="1"/>
        <family val="2"/>
        <sz val="11"/>
        <rFont val="Aptos"/>
      </rPr>
      <t>.</t>
    </r>
  </si>
  <si>
    <r>
      <t xml:space="preserve">1) </t>
    </r>
    <r>
      <rPr>
        <charset val="129"/>
        <color theme="1"/>
        <family val="3"/>
        <sz val="11"/>
        <rFont val="맑은 고딕"/>
      </rPr>
      <t>인도</t>
    </r>
    <r>
      <rPr>
        <color theme="1"/>
        <family val="2"/>
        <sz val="11"/>
        <rFont val="Aptos"/>
      </rPr>
      <t>/</t>
    </r>
    <r>
      <rPr>
        <charset val="129"/>
        <color theme="1"/>
        <family val="3"/>
        <sz val="11"/>
        <rFont val="맑은 고딕"/>
      </rPr>
      <t>외국적</t>
    </r>
    <r>
      <rPr>
        <color theme="1"/>
        <family val="2"/>
        <sz val="11"/>
        <rFont val="Aptos"/>
      </rPr>
      <t xml:space="preserve"> </t>
    </r>
    <r>
      <rPr>
        <charset val="129"/>
        <color theme="1"/>
        <family val="3"/>
        <sz val="11"/>
        <rFont val="맑은 고딕"/>
      </rPr>
      <t>감독의</t>
    </r>
    <r>
      <rPr>
        <color theme="1"/>
        <family val="2"/>
        <sz val="11"/>
        <rFont val="Aptos"/>
      </rPr>
      <t xml:space="preserve"> </t>
    </r>
    <r>
      <rPr>
        <charset val="129"/>
        <color theme="1"/>
        <family val="3"/>
        <sz val="11"/>
        <rFont val="맑은 고딕"/>
      </rPr>
      <t>경우</t>
    </r>
    <r>
      <rPr>
        <color theme="1"/>
        <family val="2"/>
        <sz val="11"/>
        <rFont val="Aptos"/>
      </rPr>
      <t xml:space="preserve"> </t>
    </r>
    <r>
      <rPr>
        <charset val="129"/>
        <color theme="1"/>
        <family val="3"/>
        <sz val="11"/>
        <rFont val="맑은 고딕"/>
      </rPr>
      <t>대부분</t>
    </r>
    <r>
      <rPr>
        <color theme="1"/>
        <family val="2"/>
        <sz val="11"/>
        <rFont val="Aptos"/>
      </rPr>
      <t xml:space="preserve"> </t>
    </r>
    <r>
      <rPr>
        <charset val="129"/>
        <color theme="1"/>
        <family val="3"/>
        <sz val="11"/>
        <rFont val="맑은 고딕"/>
      </rPr>
      <t>프리랜서로</t>
    </r>
    <r>
      <rPr>
        <color theme="1"/>
        <family val="2"/>
        <sz val="11"/>
        <rFont val="Aptos"/>
      </rPr>
      <t xml:space="preserve"> </t>
    </r>
    <r>
      <rPr>
        <charset val="129"/>
        <color theme="1"/>
        <family val="3"/>
        <sz val="11"/>
        <rFont val="맑은 고딕"/>
      </rPr>
      <t>비용지불</t>
    </r>
    <r>
      <rPr>
        <color theme="1"/>
        <family val="2"/>
        <sz val="11"/>
        <rFont val="Aptos"/>
      </rPr>
      <t xml:space="preserve"> </t>
    </r>
    <r>
      <rPr>
        <charset val="129"/>
        <color theme="1"/>
        <family val="3"/>
        <sz val="11"/>
        <rFont val="맑은 고딕"/>
      </rPr>
      <t>과정에</t>
    </r>
    <r>
      <rPr>
        <color theme="1"/>
        <family val="2"/>
        <sz val="11"/>
        <rFont val="Aptos"/>
      </rPr>
      <t xml:space="preserve"> </t>
    </r>
    <r>
      <rPr>
        <charset val="129"/>
        <color theme="1"/>
        <family val="3"/>
        <sz val="11"/>
        <rFont val="맑은 고딕"/>
      </rPr>
      <t>어려움이</t>
    </r>
    <r>
      <rPr>
        <color theme="1"/>
        <family val="2"/>
        <sz val="11"/>
        <rFont val="Aptos"/>
      </rPr>
      <t xml:space="preserve"> </t>
    </r>
    <r>
      <rPr>
        <charset val="129"/>
        <color theme="1"/>
        <family val="3"/>
        <sz val="11"/>
        <rFont val="맑은 고딕"/>
      </rPr>
      <t>있음</t>
    </r>
    <r>
      <rPr>
        <color theme="1"/>
        <family val="2"/>
        <sz val="11"/>
        <rFont val="Aptos"/>
      </rPr>
      <t>. (</t>
    </r>
    <r>
      <rPr>
        <charset val="129"/>
        <color theme="1"/>
        <family val="3"/>
        <sz val="11"/>
        <rFont val="맑은 고딕"/>
      </rPr>
      <t>회계</t>
    </r>
    <r>
      <rPr>
        <color theme="1"/>
        <family val="2"/>
        <sz val="11"/>
        <rFont val="Aptos"/>
      </rPr>
      <t xml:space="preserve">)
2) </t>
    </r>
    <r>
      <rPr>
        <charset val="129"/>
        <color theme="1"/>
        <family val="3"/>
        <sz val="11"/>
        <rFont val="맑은 고딕"/>
      </rPr>
      <t>인도</t>
    </r>
    <r>
      <rPr>
        <color theme="1"/>
        <family val="2"/>
        <sz val="11"/>
        <rFont val="Aptos"/>
      </rPr>
      <t>/</t>
    </r>
    <r>
      <rPr>
        <charset val="129"/>
        <color theme="1"/>
        <family val="3"/>
        <sz val="11"/>
        <rFont val="맑은 고딕"/>
      </rPr>
      <t>외국적</t>
    </r>
    <r>
      <rPr>
        <color theme="1"/>
        <family val="2"/>
        <sz val="11"/>
        <rFont val="Aptos"/>
      </rPr>
      <t xml:space="preserve"> </t>
    </r>
    <r>
      <rPr>
        <charset val="129"/>
        <color theme="1"/>
        <family val="3"/>
        <sz val="11"/>
        <rFont val="맑은 고딕"/>
      </rPr>
      <t>감독의</t>
    </r>
    <r>
      <rPr>
        <color theme="1"/>
        <family val="2"/>
        <sz val="11"/>
        <rFont val="Aptos"/>
      </rPr>
      <t xml:space="preserve"> </t>
    </r>
    <r>
      <rPr>
        <charset val="129"/>
        <color theme="1"/>
        <family val="3"/>
        <sz val="11"/>
        <rFont val="맑은 고딕"/>
      </rPr>
      <t>경우</t>
    </r>
    <r>
      <rPr>
        <color theme="1"/>
        <family val="2"/>
        <sz val="11"/>
        <rFont val="Aptos"/>
      </rPr>
      <t xml:space="preserve"> </t>
    </r>
    <r>
      <rPr>
        <charset val="129"/>
        <color theme="1"/>
        <family val="3"/>
        <sz val="11"/>
        <rFont val="맑은 고딕"/>
      </rPr>
      <t>현지</t>
    </r>
    <r>
      <rPr>
        <color theme="1"/>
        <family val="2"/>
        <sz val="11"/>
        <rFont val="Aptos"/>
      </rPr>
      <t xml:space="preserve"> </t>
    </r>
    <r>
      <rPr>
        <charset val="129"/>
        <color theme="1"/>
        <family val="3"/>
        <sz val="11"/>
        <rFont val="맑은 고딕"/>
      </rPr>
      <t>이동</t>
    </r>
    <r>
      <rPr>
        <color theme="1"/>
        <family val="2"/>
        <sz val="11"/>
        <rFont val="Aptos"/>
      </rPr>
      <t>/</t>
    </r>
    <r>
      <rPr>
        <charset val="129"/>
        <color theme="1"/>
        <family val="3"/>
        <sz val="11"/>
        <rFont val="맑은 고딕"/>
      </rPr>
      <t>숙박</t>
    </r>
    <r>
      <rPr>
        <color theme="1"/>
        <family val="2"/>
        <sz val="11"/>
        <rFont val="Aptos"/>
      </rPr>
      <t>/</t>
    </r>
    <r>
      <rPr>
        <charset val="129"/>
        <color theme="1"/>
        <family val="3"/>
        <sz val="11"/>
        <rFont val="맑은 고딕"/>
      </rPr>
      <t>조선소</t>
    </r>
    <r>
      <rPr>
        <color theme="1"/>
        <family val="2"/>
        <sz val="11"/>
        <rFont val="Aptos"/>
      </rPr>
      <t xml:space="preserve"> </t>
    </r>
    <r>
      <rPr>
        <charset val="129"/>
        <color theme="1"/>
        <family val="3"/>
        <sz val="11"/>
        <rFont val="맑은 고딕"/>
      </rPr>
      <t>이동등의</t>
    </r>
    <r>
      <rPr>
        <color theme="1"/>
        <family val="2"/>
        <sz val="11"/>
        <rFont val="Aptos"/>
      </rPr>
      <t xml:space="preserve"> </t>
    </r>
    <r>
      <rPr>
        <charset val="129"/>
        <color theme="1"/>
        <family val="3"/>
        <sz val="11"/>
        <rFont val="맑은 고딕"/>
      </rPr>
      <t>과정에</t>
    </r>
    <r>
      <rPr>
        <color theme="1"/>
        <family val="2"/>
        <sz val="11"/>
        <rFont val="Aptos"/>
      </rPr>
      <t xml:space="preserve"> </t>
    </r>
    <r>
      <rPr>
        <charset val="129"/>
        <color theme="1"/>
        <family val="3"/>
        <sz val="11"/>
        <rFont val="맑은 고딕"/>
      </rPr>
      <t>선주감독이</t>
    </r>
    <r>
      <rPr>
        <color theme="1"/>
        <family val="2"/>
        <sz val="11"/>
        <rFont val="Aptos"/>
      </rPr>
      <t xml:space="preserve"> </t>
    </r>
    <r>
      <rPr>
        <charset val="129"/>
        <color theme="1"/>
        <family val="3"/>
        <sz val="11"/>
        <rFont val="맑은 고딕"/>
      </rPr>
      <t>케어</t>
    </r>
    <r>
      <rPr>
        <color theme="1"/>
        <family val="2"/>
        <sz val="11"/>
        <rFont val="Aptos"/>
      </rPr>
      <t xml:space="preserve"> </t>
    </r>
    <r>
      <rPr>
        <charset val="129"/>
        <color theme="1"/>
        <family val="3"/>
        <sz val="11"/>
        <rFont val="맑은 고딕"/>
      </rPr>
      <t>필요</t>
    </r>
    <r>
      <rPr>
        <color theme="1"/>
        <family val="2"/>
        <sz val="11"/>
        <rFont val="Aptos"/>
      </rPr>
      <t>.</t>
    </r>
  </si>
  <si>
    <r>
      <rPr>
        <b/>
        <u/>
        <color theme="1"/>
        <family val="2"/>
        <sz val="11"/>
        <rFont val="Aptos"/>
      </rPr>
      <t xml:space="preserve">1) </t>
    </r>
    <r>
      <rPr>
        <b/>
        <u/>
        <charset val="129"/>
        <color theme="1"/>
        <family val="3"/>
        <sz val="11"/>
        <rFont val="맑은 고딕"/>
      </rPr>
      <t>중국</t>
    </r>
    <r>
      <rPr>
        <b/>
        <u/>
        <color theme="1"/>
        <family val="2"/>
        <sz val="11"/>
        <rFont val="Aptos"/>
      </rPr>
      <t xml:space="preserve"> </t>
    </r>
    <r>
      <rPr>
        <b/>
        <u/>
        <charset val="129"/>
        <color theme="1"/>
        <family val="3"/>
        <sz val="11"/>
        <rFont val="맑은 고딕"/>
      </rPr>
      <t>감독</t>
    </r>
    <r>
      <rPr>
        <b/>
        <u/>
        <color theme="1"/>
        <family val="2"/>
        <sz val="11"/>
        <rFont val="Aptos"/>
      </rPr>
      <t xml:space="preserve"> : </t>
    </r>
    <r>
      <rPr>
        <b/>
        <u/>
        <charset val="129"/>
        <color theme="1"/>
        <family val="3"/>
        <sz val="11"/>
        <rFont val="맑은 고딕"/>
      </rPr>
      <t>약</t>
    </r>
    <r>
      <rPr>
        <b/>
        <u/>
        <color theme="1"/>
        <family val="2"/>
        <sz val="11"/>
        <rFont val="Aptos"/>
      </rPr>
      <t xml:space="preserve"> 1</t>
    </r>
    <r>
      <rPr>
        <b/>
        <u/>
        <charset val="129"/>
        <color theme="1"/>
        <family val="3"/>
        <sz val="11"/>
        <rFont val="맑은 고딕"/>
      </rPr>
      <t>만불</t>
    </r>
    <r>
      <rPr>
        <b/>
        <u/>
        <color theme="1"/>
        <family val="2"/>
        <sz val="11"/>
        <rFont val="Aptos"/>
      </rPr>
      <t>/</t>
    </r>
    <r>
      <rPr>
        <b/>
        <u/>
        <charset val="129"/>
        <color theme="1"/>
        <family val="3"/>
        <sz val="11"/>
        <rFont val="맑은 고딕"/>
      </rPr>
      <t>월</t>
    </r>
    <r>
      <rPr>
        <b/>
        <u/>
        <color theme="1"/>
        <family val="2"/>
        <sz val="11"/>
        <rFont val="Aptos"/>
      </rPr>
      <t xml:space="preserve"> (</t>
    </r>
    <r>
      <rPr>
        <b/>
        <u/>
        <charset val="129"/>
        <color theme="1"/>
        <family val="3"/>
        <sz val="11"/>
        <rFont val="맑은 고딕"/>
      </rPr>
      <t>법인</t>
    </r>
    <r>
      <rPr>
        <b/>
        <u/>
        <color theme="1"/>
        <family val="2"/>
        <sz val="11"/>
        <rFont val="Aptos"/>
      </rPr>
      <t xml:space="preserve"> </t>
    </r>
    <r>
      <rPr>
        <b/>
        <u/>
        <charset val="129"/>
        <color theme="1"/>
        <family val="3"/>
        <sz val="11"/>
        <rFont val="맑은 고딕"/>
      </rPr>
      <t>소속</t>
    </r>
    <r>
      <rPr>
        <b/>
        <u/>
        <color theme="1"/>
        <family val="2"/>
        <sz val="11"/>
        <rFont val="Aptos"/>
      </rPr>
      <t xml:space="preserve"> </t>
    </r>
    <r>
      <rPr>
        <b/>
        <u/>
        <charset val="129"/>
        <color theme="1"/>
        <family val="3"/>
        <sz val="11"/>
        <rFont val="맑은 고딕"/>
      </rPr>
      <t>및</t>
    </r>
    <r>
      <rPr>
        <b/>
        <u/>
        <color theme="1"/>
        <family val="2"/>
        <sz val="11"/>
        <rFont val="Aptos"/>
      </rPr>
      <t xml:space="preserve"> </t>
    </r>
    <r>
      <rPr>
        <b/>
        <u/>
        <charset val="129"/>
        <color theme="1"/>
        <family val="3"/>
        <sz val="11"/>
        <rFont val="맑은 고딕"/>
      </rPr>
      <t>기타</t>
    </r>
    <r>
      <rPr>
        <b/>
        <u/>
        <color theme="1"/>
        <family val="2"/>
        <sz val="11"/>
        <rFont val="Aptos"/>
      </rPr>
      <t xml:space="preserve"> </t>
    </r>
    <r>
      <rPr>
        <b/>
        <u/>
        <charset val="129"/>
        <color theme="1"/>
        <family val="3"/>
        <sz val="11"/>
        <rFont val="맑은 고딕"/>
      </rPr>
      <t>비용</t>
    </r>
    <r>
      <rPr>
        <b/>
        <u/>
        <color theme="1"/>
        <family val="2"/>
        <sz val="11"/>
        <rFont val="Aptos"/>
      </rPr>
      <t xml:space="preserve"> </t>
    </r>
    <r>
      <rPr>
        <b/>
        <u/>
        <charset val="129"/>
        <color theme="1"/>
        <family val="2"/>
        <sz val="11"/>
        <rFont val="맑은 고딕"/>
      </rPr>
      <t>무</t>
    </r>
    <r>
      <rPr>
        <b/>
        <u/>
        <color theme="1"/>
        <family val="2"/>
        <sz val="11"/>
        <rFont val="Aptos"/>
      </rPr>
      <t>)</t>
    </r>
    <r>
      <rPr>
        <color theme="1"/>
        <family val="2"/>
        <sz val="11"/>
        <rFont val="Aptos"/>
      </rPr>
      <t xml:space="preserve">
2) </t>
    </r>
    <r>
      <rPr>
        <charset val="129"/>
        <color theme="1"/>
        <family val="3"/>
        <sz val="11"/>
        <rFont val="맑은 고딕"/>
      </rPr>
      <t>인도</t>
    </r>
    <r>
      <rPr>
        <color theme="1"/>
        <family val="2"/>
        <sz val="11"/>
        <rFont val="Aptos"/>
      </rPr>
      <t xml:space="preserve"> </t>
    </r>
    <r>
      <rPr>
        <charset val="129"/>
        <color theme="1"/>
        <family val="3"/>
        <sz val="11"/>
        <rFont val="맑은 고딕"/>
      </rPr>
      <t>감독</t>
    </r>
    <r>
      <rPr>
        <color theme="1"/>
        <family val="2"/>
        <sz val="11"/>
        <rFont val="Aptos"/>
      </rPr>
      <t xml:space="preserve"> : </t>
    </r>
    <r>
      <rPr>
        <charset val="129"/>
        <color theme="1"/>
        <family val="3"/>
        <sz val="11"/>
        <rFont val="맑은 고딕"/>
      </rPr>
      <t>약</t>
    </r>
    <r>
      <rPr>
        <color theme="1"/>
        <family val="2"/>
        <sz val="11"/>
        <rFont val="Aptos"/>
      </rPr>
      <t xml:space="preserve"> 6</t>
    </r>
    <r>
      <rPr>
        <charset val="129"/>
        <color theme="1"/>
        <family val="3"/>
        <sz val="11"/>
        <rFont val="맑은 고딕"/>
      </rPr>
      <t>천불</t>
    </r>
    <r>
      <rPr>
        <color theme="1"/>
        <family val="2"/>
        <sz val="11"/>
        <rFont val="Aptos"/>
      </rPr>
      <t xml:space="preserve"> ~ 1.2</t>
    </r>
    <r>
      <rPr>
        <charset val="129"/>
        <color theme="1"/>
        <family val="3"/>
        <sz val="11"/>
        <rFont val="맑은 고딕"/>
      </rPr>
      <t>만불</t>
    </r>
    <r>
      <rPr>
        <color theme="1"/>
        <family val="2"/>
        <sz val="11"/>
        <rFont val="Aptos"/>
      </rPr>
      <t xml:space="preserve"> (</t>
    </r>
    <r>
      <rPr>
        <u/>
        <charset val="129"/>
        <color theme="1"/>
        <family val="3"/>
        <sz val="11"/>
        <rFont val="맑은 고딕"/>
      </rPr>
      <t>프리랜서로</t>
    </r>
    <r>
      <rPr>
        <u/>
        <color theme="1"/>
        <family val="2"/>
        <sz val="11"/>
        <rFont val="Aptos"/>
      </rPr>
      <t xml:space="preserve"> </t>
    </r>
    <r>
      <rPr>
        <u/>
        <charset val="129"/>
        <color theme="1"/>
        <family val="3"/>
        <sz val="11"/>
        <rFont val="맑은 고딕"/>
      </rPr>
      <t>사고</t>
    </r>
    <r>
      <rPr>
        <u/>
        <color theme="1"/>
        <family val="2"/>
        <sz val="11"/>
        <rFont val="Aptos"/>
      </rPr>
      <t xml:space="preserve"> </t>
    </r>
    <r>
      <rPr>
        <u/>
        <charset val="129"/>
        <color theme="1"/>
        <family val="3"/>
        <sz val="11"/>
        <rFont val="맑은 고딕"/>
      </rPr>
      <t>시</t>
    </r>
    <r>
      <rPr>
        <u/>
        <color theme="1"/>
        <family val="2"/>
        <sz val="11"/>
        <rFont val="Aptos"/>
      </rPr>
      <t xml:space="preserve"> </t>
    </r>
    <r>
      <rPr>
        <u/>
        <charset val="129"/>
        <color theme="1"/>
        <family val="3"/>
        <sz val="11"/>
        <rFont val="맑은 고딕"/>
      </rPr>
      <t>보험관계</t>
    </r>
    <r>
      <rPr>
        <u/>
        <color theme="1"/>
        <family val="2"/>
        <sz val="11"/>
        <rFont val="Aptos"/>
      </rPr>
      <t xml:space="preserve"> </t>
    </r>
    <r>
      <rPr>
        <u/>
        <charset val="129"/>
        <color theme="1"/>
        <family val="3"/>
        <sz val="11"/>
        <rFont val="맑은 고딕"/>
      </rPr>
      <t>문제</t>
    </r>
    <r>
      <rPr>
        <u/>
        <color theme="1"/>
        <family val="2"/>
        <sz val="11"/>
        <rFont val="Aptos"/>
      </rPr>
      <t xml:space="preserve"> </t>
    </r>
    <r>
      <rPr>
        <u/>
        <charset val="129"/>
        <color theme="1"/>
        <family val="3"/>
        <sz val="11"/>
        <rFont val="맑은 고딕"/>
      </rPr>
      <t>및</t>
    </r>
    <r>
      <rPr>
        <u/>
        <color theme="1"/>
        <family val="2"/>
        <sz val="11"/>
        <rFont val="Aptos"/>
      </rPr>
      <t xml:space="preserve"> </t>
    </r>
    <r>
      <rPr>
        <u/>
        <charset val="129"/>
        <color theme="1"/>
        <family val="3"/>
        <sz val="11"/>
        <rFont val="맑은 고딕"/>
      </rPr>
      <t>숙식비용</t>
    </r>
    <r>
      <rPr>
        <u/>
        <color theme="1"/>
        <family val="2"/>
        <sz val="11"/>
        <rFont val="Aptos"/>
      </rPr>
      <t xml:space="preserve"> </t>
    </r>
    <r>
      <rPr>
        <u/>
        <charset val="129"/>
        <color theme="1"/>
        <family val="2"/>
        <sz val="11"/>
        <rFont val="맑은 고딕"/>
      </rPr>
      <t>별도</t>
    </r>
    <r>
      <rPr>
        <color theme="1"/>
        <family val="2"/>
        <sz val="11"/>
        <rFont val="Aptos"/>
      </rPr>
      <t>)</t>
    </r>
  </si>
  <si>
    <r>
      <t xml:space="preserve">VLCC </t>
    </r>
    <r>
      <rPr>
        <b/>
        <charset val="129"/>
        <color theme="1"/>
        <family val="3"/>
        <sz val="14"/>
        <rFont val="맑은 고딕"/>
      </rPr>
      <t>입거</t>
    </r>
    <r>
      <rPr>
        <b/>
        <color theme="1"/>
        <family val="2"/>
        <sz val="14"/>
        <rFont val="Aptos"/>
      </rPr>
      <t xml:space="preserve"> </t>
    </r>
    <r>
      <rPr>
        <b/>
        <charset val="129"/>
        <color theme="1"/>
        <family val="3"/>
        <sz val="14"/>
        <rFont val="맑은 고딕"/>
      </rPr>
      <t>대상 선박</t>
    </r>
  </si>
  <si>
    <r>
      <rPr>
        <b/>
        <charset val="129"/>
        <color theme="1"/>
        <family val="3"/>
        <sz val="12"/>
        <rFont val="맑은 고딕"/>
      </rPr>
      <t>입거</t>
    </r>
    <r>
      <rPr>
        <b/>
        <color theme="1"/>
        <family val="2"/>
        <sz val="12"/>
        <rFont val="Aptos"/>
      </rPr>
      <t xml:space="preserve"> </t>
    </r>
    <r>
      <rPr>
        <b/>
        <charset val="129"/>
        <color theme="1"/>
        <family val="3"/>
        <sz val="12"/>
        <rFont val="맑은 고딕"/>
      </rPr>
      <t>대상</t>
    </r>
    <r>
      <rPr>
        <b/>
        <color theme="1"/>
        <family val="2"/>
        <sz val="12"/>
        <rFont val="Aptos"/>
      </rPr>
      <t xml:space="preserve"> </t>
    </r>
    <r>
      <rPr>
        <b/>
        <charset val="129"/>
        <color theme="1"/>
        <family val="3"/>
        <sz val="12"/>
        <rFont val="맑은 고딕"/>
      </rPr>
      <t>선박</t>
    </r>
  </si>
  <si>
    <r>
      <rPr>
        <charset val="129"/>
        <color theme="1"/>
        <family val="3"/>
        <sz val="10"/>
        <rFont val="맑은 고딕"/>
      </rPr>
      <t>선명</t>
    </r>
  </si>
  <si>
    <r>
      <rPr>
        <charset val="129"/>
        <color theme="1"/>
        <family val="3"/>
        <sz val="10"/>
        <rFont val="맑은 고딕"/>
      </rPr>
      <t>건조</t>
    </r>
    <r>
      <rPr>
        <color theme="1"/>
        <family val="2"/>
        <sz val="10"/>
        <rFont val="Aptos"/>
      </rPr>
      <t xml:space="preserve"> </t>
    </r>
    <r>
      <rPr>
        <charset val="129"/>
        <color theme="1"/>
        <family val="3"/>
        <sz val="10"/>
        <rFont val="맑은 고딕"/>
      </rPr>
      <t>조선소</t>
    </r>
  </si>
  <si>
    <r>
      <rPr>
        <charset val="129"/>
        <color theme="1"/>
        <family val="3"/>
        <sz val="10"/>
        <rFont val="맑은 고딕"/>
      </rPr>
      <t>입거</t>
    </r>
    <r>
      <rPr>
        <color theme="1"/>
        <family val="2"/>
        <sz val="10"/>
        <rFont val="Aptos"/>
      </rPr>
      <t xml:space="preserve"> </t>
    </r>
    <r>
      <rPr>
        <charset val="129"/>
        <color theme="1"/>
        <family val="3"/>
        <sz val="10"/>
        <rFont val="맑은 고딕"/>
      </rPr>
      <t>지정일</t>
    </r>
  </si>
  <si>
    <r>
      <rPr>
        <charset val="129"/>
        <color theme="1"/>
        <family val="3"/>
        <sz val="10"/>
        <rFont val="맑은 고딕"/>
      </rPr>
      <t>타켓</t>
    </r>
    <r>
      <rPr>
        <color theme="1"/>
        <family val="2"/>
        <sz val="10"/>
        <rFont val="Aptos"/>
      </rPr>
      <t xml:space="preserve"> CAP GRADE</t>
    </r>
  </si>
  <si>
    <r>
      <t xml:space="preserve">WBT </t>
    </r>
    <r>
      <rPr>
        <charset val="129"/>
        <color theme="1"/>
        <family val="3"/>
        <sz val="10"/>
        <rFont val="맑은 고딕"/>
      </rPr>
      <t>예상</t>
    </r>
    <r>
      <rPr>
        <color theme="1"/>
        <family val="2"/>
        <sz val="10"/>
        <rFont val="Aptos"/>
      </rPr>
      <t xml:space="preserve"> 
</t>
    </r>
    <r>
      <rPr>
        <charset val="129"/>
        <color theme="1"/>
        <family val="3"/>
        <sz val="10"/>
        <rFont val="맑은 고딕"/>
      </rPr>
      <t>강재량</t>
    </r>
    <r>
      <rPr>
        <color theme="1"/>
        <family val="2"/>
        <sz val="10"/>
        <rFont val="Aptos"/>
      </rPr>
      <t xml:space="preserve"> [Tons]</t>
    </r>
  </si>
  <si>
    <r>
      <t xml:space="preserve">WBT </t>
    </r>
    <r>
      <rPr>
        <charset val="129"/>
        <color theme="1"/>
        <family val="3"/>
        <sz val="10"/>
        <rFont val="맑은 고딕"/>
      </rPr>
      <t>예상</t>
    </r>
    <r>
      <rPr>
        <color theme="1"/>
        <family val="2"/>
        <sz val="10"/>
        <rFont val="Aptos"/>
      </rPr>
      <t xml:space="preserve"> 
</t>
    </r>
    <r>
      <rPr>
        <charset val="129"/>
        <color theme="1"/>
        <family val="3"/>
        <sz val="10"/>
        <rFont val="맑은 고딕"/>
      </rPr>
      <t>도장량</t>
    </r>
    <r>
      <rPr>
        <color theme="1"/>
        <family val="2"/>
        <sz val="10"/>
        <rFont val="Aptos"/>
      </rPr>
      <t xml:space="preserve"> [m2]</t>
    </r>
  </si>
  <si>
    <r>
      <rPr>
        <charset val="129"/>
        <color theme="1"/>
        <family val="3"/>
        <sz val="10"/>
        <rFont val="맑은 고딕"/>
      </rPr>
      <t>승무정원</t>
    </r>
  </si>
  <si>
    <t>비고</t>
  </si>
  <si>
    <t>PACIFIC LOYALTY</t>
  </si>
  <si>
    <r>
      <rPr>
        <charset val="129"/>
        <color theme="1"/>
        <family val="3"/>
        <sz val="10"/>
        <rFont val="맑은 고딕"/>
      </rPr>
      <t>대련</t>
    </r>
    <r>
      <rPr>
        <color theme="1"/>
        <family val="2"/>
        <sz val="10"/>
        <rFont val="Aptos"/>
      </rPr>
      <t xml:space="preserve"> </t>
    </r>
    <r>
      <rPr>
        <charset val="129"/>
        <color theme="1"/>
        <family val="3"/>
        <sz val="10"/>
        <rFont val="맑은 고딕"/>
      </rPr>
      <t>조선</t>
    </r>
  </si>
  <si>
    <r>
      <t>18</t>
    </r>
    <r>
      <rPr>
        <charset val="129"/>
        <color theme="1"/>
        <family val="3"/>
        <sz val="10"/>
        <rFont val="맑은 고딕"/>
      </rPr>
      <t>년</t>
    </r>
  </si>
  <si>
    <t>200 Tons</t>
  </si>
  <si>
    <r>
      <t>28</t>
    </r>
    <r>
      <rPr>
        <charset val="129"/>
        <color theme="1"/>
        <family val="3"/>
        <sz val="10"/>
        <rFont val="맑은 고딕"/>
      </rPr>
      <t>명</t>
    </r>
  </si>
  <si>
    <r>
      <rPr>
        <u/>
        <charset val="129"/>
        <color theme="1"/>
        <family val="3"/>
        <sz val="10"/>
        <rFont val="맑은 고딕"/>
      </rPr>
      <t xml:space="preserve">대련 건조 선박의 경우, </t>
    </r>
    <r>
      <rPr>
        <charset val="129"/>
        <color theme="1"/>
        <family val="2"/>
        <sz val="10"/>
        <rFont val="맑은 고딕"/>
      </rPr>
      <t xml:space="preserve">
데크 구조물 취약문제가 많은 관계로 타 호선 대비 작업 공수가 더 들어갈 것으로 예상됨.</t>
    </r>
  </si>
  <si>
    <t>ATLANTIC LOYALTY</t>
  </si>
  <si>
    <t>SEAWAYS MCKINLEY</t>
  </si>
  <si>
    <r>
      <rPr>
        <charset val="129"/>
        <color rgb="FF0000FF"/>
        <family val="3"/>
        <sz val="10"/>
        <rFont val="맑은 고딕"/>
      </rPr>
      <t>대련</t>
    </r>
    <r>
      <rPr>
        <color rgb="FF0000FF"/>
        <family val="2"/>
        <sz val="10"/>
        <rFont val="Aptos"/>
      </rPr>
      <t xml:space="preserve"> </t>
    </r>
    <r>
      <rPr>
        <charset val="129"/>
        <color rgb="FF0000FF"/>
        <family val="3"/>
        <sz val="10"/>
        <rFont val="맑은 고딕"/>
      </rPr>
      <t>조선</t>
    </r>
  </si>
  <si>
    <r>
      <t>15</t>
    </r>
    <r>
      <rPr>
        <charset val="129"/>
        <color rgb="FF0000FF"/>
        <family val="3"/>
        <sz val="10"/>
        <rFont val="맑은 고딕"/>
      </rPr>
      <t>년</t>
    </r>
  </si>
  <si>
    <r>
      <t>28</t>
    </r>
    <r>
      <rPr>
        <charset val="129"/>
        <color rgb="FF0000FF"/>
        <family val="3"/>
        <sz val="10"/>
        <rFont val="맑은 고딕"/>
      </rPr>
      <t>명</t>
    </r>
  </si>
  <si>
    <r>
      <rPr>
        <charset val="129"/>
        <color theme="1"/>
        <family val="3"/>
        <sz val="10"/>
        <rFont val="맑은 고딕"/>
      </rPr>
      <t>현대중공업</t>
    </r>
  </si>
  <si>
    <r>
      <t>15</t>
    </r>
    <r>
      <rPr>
        <charset val="129"/>
        <color theme="1"/>
        <family val="3"/>
        <sz val="10"/>
        <rFont val="맑은 고딕"/>
      </rPr>
      <t>년</t>
    </r>
  </si>
  <si>
    <t>50 Tons</t>
  </si>
  <si>
    <r>
      <t>27</t>
    </r>
    <r>
      <rPr>
        <charset val="129"/>
        <color theme="1"/>
        <family val="3"/>
        <sz val="10"/>
        <rFont val="맑은 고딕"/>
      </rPr>
      <t>명</t>
    </r>
  </si>
  <si>
    <r>
      <t xml:space="preserve">STX </t>
    </r>
    <r>
      <rPr>
        <charset val="129"/>
        <color theme="1"/>
        <family val="3"/>
        <sz val="10"/>
        <rFont val="맑은 고딕"/>
      </rPr>
      <t>조선</t>
    </r>
  </si>
  <si>
    <t>120 Tons</t>
  </si>
  <si>
    <r>
      <t>25</t>
    </r>
    <r>
      <rPr>
        <charset val="129"/>
        <color theme="1"/>
        <family val="3"/>
        <sz val="10"/>
        <rFont val="맑은 고딕"/>
      </rPr>
      <t>명</t>
    </r>
  </si>
  <si>
    <r>
      <rPr>
        <u/>
        <color theme="1"/>
        <family val="2"/>
        <sz val="10"/>
        <rFont val="Aptos"/>
      </rPr>
      <t xml:space="preserve">STX </t>
    </r>
    <r>
      <rPr>
        <u/>
        <charset val="129"/>
        <color theme="1"/>
        <family val="2"/>
        <sz val="10"/>
        <rFont val="맑은 고딕"/>
      </rPr>
      <t xml:space="preserve">건조 선박의 경우, </t>
    </r>
    <r>
      <rPr>
        <charset val="129"/>
        <color theme="1"/>
        <family val="2"/>
        <sz val="10"/>
        <rFont val="맑은 고딕"/>
      </rPr>
      <t xml:space="preserve">
</t>
    </r>
    <r>
      <rPr>
        <color theme="1"/>
        <family val="2"/>
        <sz val="10"/>
        <rFont val="Aptos"/>
      </rPr>
      <t xml:space="preserve">EGE TOWER + </t>
    </r>
    <r>
      <rPr>
        <charset val="129"/>
        <color theme="1"/>
        <family val="2"/>
        <sz val="10"/>
        <rFont val="맑은 고딕"/>
      </rPr>
      <t xml:space="preserve">터빈발전기 설치된 선박으로 </t>
    </r>
    <r>
      <rPr>
        <color theme="1"/>
        <family val="2"/>
        <sz val="10"/>
        <rFont val="Aptos"/>
      </rPr>
      <t xml:space="preserve">EGE </t>
    </r>
    <r>
      <rPr>
        <charset val="129"/>
        <color theme="1"/>
        <family val="2"/>
        <sz val="10"/>
        <rFont val="맑은 고딕"/>
      </rPr>
      <t>내부 구조물 문제 있음.</t>
    </r>
  </si>
  <si>
    <r>
      <t xml:space="preserve">ARIAKE </t>
    </r>
    <r>
      <rPr>
        <charset val="129"/>
        <color theme="1"/>
        <family val="3"/>
        <sz val="10"/>
        <rFont val="맑은 고딕"/>
      </rPr>
      <t>조선</t>
    </r>
  </si>
  <si>
    <t>100 Tons</t>
  </si>
  <si>
    <r>
      <rPr>
        <charset val="129"/>
        <color theme="1"/>
        <family val="3"/>
        <sz val="10"/>
        <rFont val="맑은 고딕"/>
      </rPr>
      <t>대우</t>
    </r>
    <r>
      <rPr>
        <color theme="1"/>
        <family val="2"/>
        <sz val="10"/>
        <rFont val="Aptos"/>
      </rPr>
      <t xml:space="preserve"> </t>
    </r>
    <r>
      <rPr>
        <charset val="129"/>
        <color theme="1"/>
        <family val="3"/>
        <sz val="10"/>
        <rFont val="맑은 고딕"/>
      </rPr>
      <t>조선</t>
    </r>
  </si>
  <si>
    <r>
      <t>30</t>
    </r>
    <r>
      <rPr>
        <charset val="129"/>
        <color theme="1"/>
        <family val="3"/>
        <sz val="10"/>
        <rFont val="맑은 고딕"/>
      </rPr>
      <t>명</t>
    </r>
  </si>
  <si>
    <t>상해강남조선</t>
  </si>
  <si>
    <r>
      <rPr>
        <u/>
        <charset val="129"/>
        <color theme="1"/>
        <family val="2"/>
        <sz val="10"/>
        <rFont val="맑은 고딕"/>
      </rPr>
      <t>상해 강남</t>
    </r>
    <r>
      <rPr>
        <u/>
        <color theme="1"/>
        <family val="2"/>
        <sz val="10"/>
        <rFont val="Aptos"/>
      </rPr>
      <t xml:space="preserve"> </t>
    </r>
    <r>
      <rPr>
        <u/>
        <charset val="129"/>
        <color theme="1"/>
        <family val="2"/>
        <sz val="10"/>
        <rFont val="맑은 고딕"/>
      </rPr>
      <t>건조</t>
    </r>
    <r>
      <rPr>
        <u/>
        <color theme="1"/>
        <family val="2"/>
        <sz val="10"/>
        <rFont val="Aptos"/>
      </rPr>
      <t xml:space="preserve"> </t>
    </r>
    <r>
      <rPr>
        <u/>
        <charset val="129"/>
        <color theme="1"/>
        <family val="2"/>
        <sz val="10"/>
        <rFont val="맑은 고딕"/>
      </rPr>
      <t>선박의</t>
    </r>
    <r>
      <rPr>
        <u/>
        <color theme="1"/>
        <family val="2"/>
        <sz val="10"/>
        <rFont val="Aptos"/>
      </rPr>
      <t xml:space="preserve"> </t>
    </r>
    <r>
      <rPr>
        <u/>
        <charset val="129"/>
        <color theme="1"/>
        <family val="2"/>
        <sz val="10"/>
        <rFont val="맑은 고딕"/>
      </rPr>
      <t>경우</t>
    </r>
    <r>
      <rPr>
        <u/>
        <color theme="1"/>
        <family val="2"/>
        <sz val="10"/>
        <rFont val="Aptos"/>
      </rPr>
      <t xml:space="preserve">, </t>
    </r>
    <r>
      <rPr>
        <color theme="1"/>
        <family val="2"/>
        <sz val="10"/>
        <rFont val="Aptos"/>
      </rPr>
      <t xml:space="preserve">
WBT </t>
    </r>
    <r>
      <rPr>
        <charset val="129"/>
        <color theme="1"/>
        <family val="2"/>
        <sz val="10"/>
        <rFont val="맑은 고딕"/>
      </rPr>
      <t>도장/구조물 취약 문제로</t>
    </r>
    <r>
      <rPr>
        <color theme="1"/>
        <family val="2"/>
        <sz val="10"/>
        <rFont val="Aptos"/>
      </rPr>
      <t xml:space="preserve"> </t>
    </r>
    <r>
      <rPr>
        <charset val="129"/>
        <color theme="1"/>
        <family val="2"/>
        <sz val="10"/>
        <rFont val="맑은 고딕"/>
      </rPr>
      <t>타</t>
    </r>
    <r>
      <rPr>
        <color theme="1"/>
        <family val="2"/>
        <sz val="10"/>
        <rFont val="Aptos"/>
      </rPr>
      <t xml:space="preserve"> </t>
    </r>
    <r>
      <rPr>
        <charset val="129"/>
        <color theme="1"/>
        <family val="2"/>
        <sz val="10"/>
        <rFont val="맑은 고딕"/>
      </rPr>
      <t>호선</t>
    </r>
    <r>
      <rPr>
        <color theme="1"/>
        <family val="2"/>
        <sz val="10"/>
        <rFont val="Aptos"/>
      </rPr>
      <t xml:space="preserve"> </t>
    </r>
    <r>
      <rPr>
        <charset val="129"/>
        <color theme="1"/>
        <family val="2"/>
        <sz val="10"/>
        <rFont val="맑은 고딕"/>
      </rPr>
      <t>대비</t>
    </r>
    <r>
      <rPr>
        <color theme="1"/>
        <family val="2"/>
        <sz val="10"/>
        <rFont val="Aptos"/>
      </rPr>
      <t xml:space="preserve"> </t>
    </r>
    <r>
      <rPr>
        <charset val="129"/>
        <color theme="1"/>
        <family val="2"/>
        <sz val="10"/>
        <rFont val="맑은 고딕"/>
      </rPr>
      <t>작업</t>
    </r>
    <r>
      <rPr>
        <color theme="1"/>
        <family val="2"/>
        <sz val="10"/>
        <rFont val="Aptos"/>
      </rPr>
      <t xml:space="preserve"> </t>
    </r>
    <r>
      <rPr>
        <charset val="129"/>
        <color theme="1"/>
        <family val="2"/>
        <sz val="10"/>
        <rFont val="맑은 고딕"/>
      </rPr>
      <t>공수가</t>
    </r>
    <r>
      <rPr>
        <color theme="1"/>
        <family val="2"/>
        <sz val="10"/>
        <rFont val="Aptos"/>
      </rPr>
      <t xml:space="preserve"> </t>
    </r>
    <r>
      <rPr>
        <charset val="129"/>
        <color theme="1"/>
        <family val="2"/>
        <sz val="10"/>
        <rFont val="맑은 고딕"/>
      </rPr>
      <t>더</t>
    </r>
    <r>
      <rPr>
        <color theme="1"/>
        <family val="2"/>
        <sz val="10"/>
        <rFont val="Aptos"/>
      </rPr>
      <t xml:space="preserve"> </t>
    </r>
    <r>
      <rPr>
        <charset val="129"/>
        <color theme="1"/>
        <family val="2"/>
        <sz val="10"/>
        <rFont val="맑은 고딕"/>
      </rPr>
      <t>들어갈</t>
    </r>
    <r>
      <rPr>
        <color theme="1"/>
        <family val="2"/>
        <sz val="10"/>
        <rFont val="Aptos"/>
      </rPr>
      <t xml:space="preserve"> </t>
    </r>
    <r>
      <rPr>
        <charset val="129"/>
        <color theme="1"/>
        <family val="2"/>
        <sz val="10"/>
        <rFont val="맑은 고딕"/>
      </rPr>
      <t>것으로</t>
    </r>
    <r>
      <rPr>
        <color theme="1"/>
        <family val="2"/>
        <sz val="10"/>
        <rFont val="Aptos"/>
      </rPr>
      <t xml:space="preserve"> </t>
    </r>
    <r>
      <rPr>
        <charset val="129"/>
        <color theme="1"/>
        <family val="2"/>
        <sz val="10"/>
        <rFont val="맑은 고딕"/>
      </rPr>
      <t>예상됨</t>
    </r>
    <r>
      <rPr>
        <color theme="1"/>
        <family val="2"/>
        <sz val="10"/>
        <rFont val="Aptos"/>
      </rPr>
      <t>.</t>
    </r>
  </si>
  <si>
    <t>SEAWAYS EVEREST</t>
  </si>
  <si>
    <r>
      <t>30</t>
    </r>
    <r>
      <rPr>
        <charset val="129"/>
        <color rgb="FF0000FF"/>
        <family val="3"/>
        <sz val="10"/>
        <rFont val="맑은 고딕"/>
      </rPr>
      <t>명</t>
    </r>
  </si>
  <si>
    <t>본선 타입</t>
  </si>
  <si>
    <t>타 선박 타입</t>
  </si>
  <si>
    <t>SIZE/TEU</t>
  </si>
  <si>
    <t>NO.</t>
  </si>
  <si>
    <t>NAME</t>
  </si>
  <si>
    <t>MGR</t>
  </si>
  <si>
    <t>DELIVERY</t>
  </si>
  <si>
    <t>SHIPYARD</t>
  </si>
  <si>
    <t>IMO NO</t>
  </si>
  <si>
    <t>NEXT SS</t>
  </si>
  <si>
    <t>MAIN</t>
  </si>
  <si>
    <t>SUB</t>
  </si>
  <si>
    <t xml:space="preserve">LNG ALLIANCE
[WSM]</t>
  </si>
  <si>
    <t>2007Y</t>
  </si>
  <si>
    <t>P32</t>
  </si>
  <si>
    <t>MARSHALL</t>
  </si>
  <si>
    <t xml:space="preserve">PACIFIC SUCCESS
[WSM]</t>
  </si>
  <si>
    <t>2024Y</t>
  </si>
  <si>
    <t xml:space="preserve">CARIBBEAN GLORY
[FML]</t>
  </si>
  <si>
    <t>2017Y</t>
  </si>
  <si>
    <t>DSME</t>
  </si>
  <si>
    <t xml:space="preserve">GULF SUNRISE
[VSG]</t>
  </si>
  <si>
    <t xml:space="preserve">PACIFIC LOYALTY
[FML]</t>
  </si>
  <si>
    <t>2006Y</t>
  </si>
  <si>
    <t>T3000-8</t>
  </si>
  <si>
    <t xml:space="preserve">ATLANTIC LOYALTY
[FML]</t>
  </si>
  <si>
    <t>T3000-9</t>
  </si>
  <si>
    <t xml:space="preserve">MONACO LOYALTY
[FML]</t>
  </si>
  <si>
    <t xml:space="preserve">SINGAPORE LOYALTY
[FML]</t>
  </si>
  <si>
    <t xml:space="preserve">PLATA SINGPAORE
[AETM]</t>
  </si>
  <si>
    <t>2008Y</t>
  </si>
  <si>
    <t>LIBERIA</t>
  </si>
  <si>
    <t xml:space="preserve">PLATA CARRIBER
[AETM]</t>
  </si>
  <si>
    <t xml:space="preserve">PLATA LUCKY 
[AETM] 
TRAFIGURA T/C</t>
  </si>
  <si>
    <t>2009Y</t>
  </si>
  <si>
    <t xml:space="preserve">BALTIC LOYALTY
[CSM]</t>
  </si>
  <si>
    <t>2010Y</t>
  </si>
  <si>
    <t>HHI</t>
  </si>
  <si>
    <t xml:space="preserve">EAST LOYALTY
[FML]
TRAFIGURA T/C</t>
  </si>
  <si>
    <t>2011Y</t>
  </si>
  <si>
    <t xml:space="preserve">WEST LOYALTY
[CSM]
TRAFIGURA T/C</t>
  </si>
  <si>
    <t xml:space="preserve">SOUTH LOYALTY
[FML]</t>
  </si>
  <si>
    <t>2012Y</t>
  </si>
  <si>
    <t xml:space="preserve">NORTH LOYALTY
[CSM]</t>
  </si>
  <si>
    <t xml:space="preserve">OCEAN LOYALTY
[OMAN]</t>
  </si>
  <si>
    <t>OSC</t>
  </si>
  <si>
    <t>UNIVERSAL</t>
  </si>
  <si>
    <t xml:space="preserve">GULF LOYALTY
[OMAN]</t>
  </si>
  <si>
    <t>H2247</t>
  </si>
  <si>
    <t xml:space="preserve">CARIBBEAN LOYALTY
[CSM]</t>
  </si>
  <si>
    <t>H2248</t>
  </si>
  <si>
    <t xml:space="preserve">PLATA SOUTH
[VSN]</t>
  </si>
  <si>
    <t>PROGRESS</t>
  </si>
  <si>
    <t xml:space="preserve">PLATA GLORY
[VSN]</t>
  </si>
  <si>
    <t>SWS</t>
  </si>
  <si>
    <t xml:space="preserve">PLATA NORTH
[VSN]</t>
  </si>
  <si>
    <t xml:space="preserve">PLATA WEST
[CSM]</t>
  </si>
  <si>
    <t xml:space="preserve">PLATA EAST
[CSM]</t>
  </si>
  <si>
    <t>AFRAMAX</t>
  </si>
  <si>
    <t>PACIFIC TREASURES</t>
  </si>
  <si>
    <t>2016Y</t>
  </si>
  <si>
    <t>DHSC</t>
  </si>
  <si>
    <t>H5005</t>
  </si>
  <si>
    <t>ABS</t>
  </si>
  <si>
    <t>PACIFIC JEWELS</t>
  </si>
  <si>
    <t>H5006</t>
  </si>
  <si>
    <t>2020Y</t>
  </si>
  <si>
    <t>2021Y</t>
  </si>
  <si>
    <t>2022Y</t>
  </si>
  <si>
    <t>2023Y</t>
  </si>
  <si>
    <t>KSHIP</t>
  </si>
  <si>
    <t>LR1</t>
  </si>
  <si>
    <t>PACIFIC SARAH</t>
  </si>
  <si>
    <t>S1741</t>
  </si>
  <si>
    <t>DNV</t>
  </si>
  <si>
    <t>PACIFIC JULIA</t>
  </si>
  <si>
    <t>S1742</t>
  </si>
  <si>
    <t>PACIFIC DEBBIE</t>
  </si>
  <si>
    <t>S1743</t>
  </si>
  <si>
    <t>PACIFIC MARTINA</t>
  </si>
  <si>
    <t>S1744</t>
  </si>
  <si>
    <t>LR2</t>
  </si>
  <si>
    <t>PACIFIC A. DORODCHI</t>
  </si>
  <si>
    <t>H5007</t>
  </si>
  <si>
    <t>PACIFIC NAFSIKA</t>
  </si>
  <si>
    <t>H5008</t>
  </si>
  <si>
    <t>PACIFIC ANNA</t>
  </si>
  <si>
    <t>H5009</t>
  </si>
  <si>
    <t>PACIFIC RAWAN</t>
  </si>
  <si>
    <t>H5010</t>
  </si>
  <si>
    <t>JILL GLORY</t>
  </si>
  <si>
    <t>S1627</t>
  </si>
  <si>
    <t>SABRINA GLORY</t>
  </si>
  <si>
    <t>S1628</t>
  </si>
  <si>
    <t>SIRE AGENCY LIST</t>
  </si>
  <si>
    <t>REVISION DATE.</t>
  </si>
  <si>
    <t>REV. DATE</t>
  </si>
  <si>
    <t>SHORT</t>
  </si>
  <si>
    <t>UPDATED LIST OF RECOMMENDED SIRE AGENCY</t>
  </si>
  <si>
    <t>UNKNOWN</t>
  </si>
  <si>
    <t>O</t>
  </si>
  <si>
    <t>BP SHIPPING</t>
  </si>
  <si>
    <t>CHEVRON SHIPPING</t>
  </si>
  <si>
    <r>
      <t>PHILLIPS 66 (</t>
    </r>
    <r>
      <rPr>
        <charset val="129"/>
        <family val="2"/>
        <sz val="9"/>
        <rFont val="맑은 고딕"/>
      </rPr>
      <t>추천</t>
    </r>
    <r>
      <rPr>
        <family val="2"/>
        <sz val="9"/>
        <rFont val="Arial"/>
      </rPr>
      <t>)</t>
    </r>
  </si>
  <si>
    <t>INTERNATIONAL MARINE TRANSPORT (IMT) SERVICES - EXXON</t>
  </si>
  <si>
    <r>
      <t>IDEMITSU SHIP VETTING SERVICES (</t>
    </r>
    <r>
      <rPr>
        <charset val="129"/>
        <family val="2"/>
        <sz val="9"/>
        <rFont val="맑은 고딕"/>
      </rPr>
      <t>추천</t>
    </r>
    <r>
      <rPr>
        <family val="2"/>
        <sz val="9"/>
        <rFont val="Arial"/>
      </rPr>
      <t>)</t>
    </r>
  </si>
  <si>
    <t>KPC</t>
  </si>
  <si>
    <t>MISC MARITIME SERVICES SDN BHD (MMS)</t>
  </si>
  <si>
    <t>REPSOL</t>
  </si>
  <si>
    <t>SHELL INTERNATIONAL TRADING AND SHIPPING COMPANY</t>
  </si>
  <si>
    <t>TOTAL SA</t>
  </si>
  <si>
    <t>EMIRATES NATIONAL OIL COMPANY (ENOC)</t>
  </si>
  <si>
    <r>
      <t>KOCH (</t>
    </r>
    <r>
      <rPr>
        <charset val="129"/>
        <family val="2"/>
        <sz val="9"/>
        <rFont val="맑은 고딕"/>
      </rPr>
      <t>추천</t>
    </r>
    <r>
      <rPr>
        <family val="2"/>
        <sz val="9"/>
        <rFont val="Arial"/>
      </rPr>
      <t>)</t>
    </r>
  </si>
  <si>
    <t>MOTOR OIL HELLAS</t>
  </si>
  <si>
    <t>PETROBRAS</t>
  </si>
  <si>
    <r>
      <t>KAZMUNAY GAS INTERNATIONAL (KMG)</t>
    </r>
    <r>
      <rPr>
        <color rgb="FFFF0000"/>
        <family val="2"/>
        <sz val="9"/>
        <rFont val="Arial"/>
      </rPr>
      <t xml:space="preserve"> (</t>
    </r>
    <r>
      <rPr>
        <charset val="129"/>
        <color rgb="FFFF0000"/>
        <family val="3"/>
        <sz val="9"/>
        <rFont val="맑은 고딕"/>
      </rPr>
      <t>금지</t>
    </r>
    <r>
      <rPr>
        <color rgb="FFFF0000"/>
        <family val="2"/>
        <sz val="9"/>
        <rFont val="Arial"/>
      </rPr>
      <t>)</t>
    </r>
  </si>
  <si>
    <r>
      <t>PETRON CORPORATION (</t>
    </r>
    <r>
      <rPr>
        <charset val="129"/>
        <family val="2"/>
        <sz val="9"/>
        <rFont val="맑은 고딕"/>
      </rPr>
      <t>추천</t>
    </r>
    <r>
      <rPr>
        <family val="2"/>
        <sz val="9"/>
        <rFont val="Arial"/>
      </rPr>
      <t>)</t>
    </r>
  </si>
  <si>
    <t>POT</t>
  </si>
  <si>
    <t>PRIMORSK OIL TERMINAL</t>
  </si>
  <si>
    <t>AMPOL MANAGEMENT SERVICES PTE. LTD.</t>
  </si>
  <si>
    <t>ARAMCO</t>
  </si>
  <si>
    <t>ARAMCO TRADING CO.</t>
  </si>
  <si>
    <t>GAZPROM</t>
  </si>
  <si>
    <t>GAZPROM GLOBAL LNG LIMITED</t>
  </si>
  <si>
    <t>PETRO VIETNAM (VIETNAM OIL &amp; GAS GROUP)</t>
  </si>
  <si>
    <t>MARATHON PETROLEUM COMPANY LP</t>
  </si>
  <si>
    <r>
      <t>MAXCOM PETROLI S.P.A</t>
    </r>
    <r>
      <rPr>
        <color rgb="FFFF0000"/>
        <family val="2"/>
        <sz val="9"/>
        <rFont val="Arial"/>
      </rPr>
      <t xml:space="preserve"> (</t>
    </r>
    <r>
      <rPr>
        <charset val="129"/>
        <color rgb="FFFF0000"/>
        <family val="3"/>
        <sz val="9"/>
        <rFont val="맑은 고딕"/>
      </rPr>
      <t>금지</t>
    </r>
    <r>
      <rPr>
        <color rgb="FFFF0000"/>
        <family val="2"/>
        <sz val="9"/>
        <rFont val="Arial"/>
      </rPr>
      <t>)</t>
    </r>
  </si>
  <si>
    <r>
      <rPr>
        <color rgb="FFFF0000"/>
        <family val="2"/>
        <strike/>
        <sz val="9"/>
        <rFont val="Arial"/>
      </rPr>
      <t xml:space="preserve">ALMA PETROLI S.P.A  </t>
    </r>
    <r>
      <rPr>
        <color rgb="FFFF0000"/>
        <family val="2"/>
        <sz val="9"/>
        <rFont val="Arial"/>
      </rPr>
      <t>(</t>
    </r>
    <r>
      <rPr>
        <charset val="129"/>
        <color rgb="FFFF0000"/>
        <family val="3"/>
        <sz val="9"/>
        <rFont val="맑은 고딕"/>
      </rPr>
      <t>금지</t>
    </r>
    <r>
      <rPr>
        <color rgb="FFFF0000"/>
        <family val="2"/>
        <sz val="9"/>
        <rFont val="Arial"/>
      </rPr>
      <t>)</t>
    </r>
  </si>
  <si>
    <t>SARAS SPA ITALY</t>
  </si>
  <si>
    <t>VIVA ENERGY AUSTRALIA</t>
  </si>
  <si>
    <t>VIVO MOROCCO</t>
  </si>
  <si>
    <t>SONANGOL USA</t>
  </si>
  <si>
    <t>IPLOM</t>
  </si>
  <si>
    <r>
      <t xml:space="preserve">IPLOM </t>
    </r>
    <r>
      <rPr>
        <color rgb="FFFF0000"/>
        <family val="2"/>
        <sz val="9"/>
        <rFont val="Arial"/>
      </rPr>
      <t xml:space="preserve"> (</t>
    </r>
    <r>
      <rPr>
        <charset val="129"/>
        <color rgb="FFFF0000"/>
        <family val="3"/>
        <sz val="9"/>
        <rFont val="맑은 고딕"/>
      </rPr>
      <t>금지</t>
    </r>
    <r>
      <rPr>
        <color rgb="FFFF0000"/>
        <family val="2"/>
        <sz val="9"/>
        <rFont val="Arial"/>
      </rPr>
      <t>)</t>
    </r>
  </si>
  <si>
    <t>PERTAMINA (PERSERO) SHIPPING</t>
  </si>
  <si>
    <r>
      <t>UNIPEC (</t>
    </r>
    <r>
      <rPr>
        <charset val="129"/>
        <color rgb="FFFF0000"/>
        <family val="3"/>
        <strike/>
        <sz val="9"/>
        <rFont val="맑은 고딕"/>
      </rPr>
      <t>가급적</t>
    </r>
    <r>
      <rPr>
        <color rgb="FFFF0000"/>
        <family val="2"/>
        <strike/>
        <sz val="9"/>
        <rFont val="Arial"/>
      </rPr>
      <t xml:space="preserve"> </t>
    </r>
    <r>
      <rPr>
        <charset val="129"/>
        <color rgb="FFFF0000"/>
        <family val="3"/>
        <strike/>
        <sz val="9"/>
        <rFont val="맑은 고딕"/>
      </rPr>
      <t>금지</t>
    </r>
    <r>
      <rPr>
        <color rgb="FFFF0000"/>
        <family val="2"/>
        <strike/>
        <sz val="9"/>
        <rFont val="Arial"/>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</si>
</sst>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quot;Y&quot;"/>
    <numFmt numFmtId="165" formatCode="####&quot; Y&quot;"/>
    <numFmt numFmtId="166" formatCode="m&quot;/&quot;d;@"/>
    <numFmt numFmtId="167" formatCode="mm&quot;월&quot; dd&quot;일&quot;"/>
    <numFmt numFmtId="168" formatCode="0_ "/>
    <numFmt numFmtId="169" formatCode="0_);[Red](0)"/>
    <numFmt numFmtId="170" formatCode="0.0_ "/>
    <numFmt numFmtId="171" formatCode="+###"/>
    <numFmt numFmtId="172" formatCode="$#,##0"/>
    <numFmt numFmtId="173" formatCode="#,##0_ "/>
    <numFmt numFmtId="174" formatCode="#&quot; m2&quot;"/>
    <numFmt numFmtId="175" formatCode="yyyy/mm/dd;@"/>
  </numFmts>
  <fonts count="66" x14ac:knownFonts="1">
    <font>
      <color theme="1"/>
      <family val="2"/>
      <scheme val="minor"/>
      <sz val="11"/>
      <name val="Calibri"/>
    </font>
    <font>
      <color theme="1"/>
      <family val="2"/>
      <sz val="10"/>
      <name val="Arial"/>
    </font>
    <font>
      <b/>
      <color rgb="FFFF0000"/>
      <family val="2"/>
      <sz val="10"/>
      <name val="Arial"/>
    </font>
    <font>
      <b/>
      <color theme="1"/>
      <family val="2"/>
      <sz val="14"/>
      <name val="Arial"/>
    </font>
    <font>
      <u/>
      <color rgb="FF000000"/>
      <family val="2"/>
      <sz val="10"/>
      <name val="Arial"/>
    </font>
    <font>
      <u/>
      <family val="2"/>
      <sz val="10"/>
      <name val="Arial"/>
    </font>
    <font>
      <family val="2"/>
      <sz val="10"/>
      <name val="Arial"/>
    </font>
    <font>
      <b/>
      <color rgb="FF16A34A"/>
      <family val="2"/>
      <sz val="10"/>
      <name val="Arial"/>
    </font>
    <font>
      <color rgb="FF000000"/>
      <family val="2"/>
      <sz val="10"/>
      <name val="Arial"/>
    </font>
    <font>
      <b/>
      <color rgb="FFDC2626"/>
      <family val="2"/>
      <sz val="10"/>
      <name val="Arial"/>
    </font>
    <font>
      <color rgb="FFFF0000"/>
      <family val="2"/>
      <sz val="10"/>
      <name val="Arial"/>
    </font>
    <font>
      <charset val="129"/>
      <color rgb="FF000000"/>
      <family val="2"/>
      <sz val="10"/>
      <name val="Arial"/>
    </font>
    <font>
      <color rgb="FF008000"/>
      <family val="2"/>
      <sz val="10"/>
      <name val="Arial"/>
    </font>
    <font>
      <color theme="9"/>
      <family val="2"/>
      <sz val="10"/>
      <name val="Arial"/>
    </font>
    <font>
      <charset val="129"/>
      <color rgb="FF000000"/>
      <family val="3"/>
      <sz val="10"/>
      <name val="Malgun Gothic"/>
    </font>
    <font>
      <color theme="0" tint="-0.499984740745262"/>
      <family val="2"/>
      <sz val="10"/>
      <name val="Arial"/>
    </font>
    <font>
      <color theme="1"/>
      <family val="2"/>
      <sz val="11"/>
      <name val="Arial"/>
    </font>
    <font>
      <b/>
      <color rgb="FF0000FF"/>
      <family val="2"/>
      <sz val="10"/>
      <name val="Arial"/>
    </font>
    <font>
      <b/>
      <color rgb="FF008000"/>
      <family val="2"/>
      <sz val="10"/>
      <name val="Arial"/>
    </font>
    <font>
      <b/>
      <color theme="1"/>
      <family val="2"/>
      <sz val="10"/>
      <name val="Arial"/>
    </font>
    <font>
      <color theme="1"/>
      <family val="2"/>
      <sz val="8"/>
      <name val="Arial"/>
    </font>
    <font>
      <color rgb="FF0000FF"/>
      <family val="2"/>
      <sz val="10"/>
      <name val="Arial"/>
    </font>
    <font>
      <color theme="5" tint="-0.249977111117893"/>
      <family val="2"/>
      <sz val="10"/>
      <name val="Arial"/>
    </font>
    <font>
      <b/>
      <u/>
      <color rgb="FF0000FF"/>
      <family val="2"/>
      <sz val="10"/>
      <name val="Arial"/>
    </font>
    <font>
      <b/>
      <u/>
      <family val="2"/>
      <sz val="10"/>
      <name val="Arial"/>
    </font>
    <font>
      <b/>
      <u/>
      <color theme="1"/>
      <family val="2"/>
      <sz val="10"/>
      <name val="Arial"/>
    </font>
    <font>
      <color theme="1"/>
      <family val="2"/>
      <sz val="11"/>
      <name val="Aptos"/>
    </font>
    <font>
      <family val="2"/>
      <sz val="11"/>
      <name val="Aptos"/>
    </font>
    <font>
      <b/>
      <color theme="1"/>
      <family val="2"/>
      <sz val="11"/>
      <name val="Arial"/>
    </font>
    <font>
      <color rgb="FFFF0000"/>
      <family val="2"/>
      <sz val="11"/>
      <name val="Arial"/>
    </font>
    <font>
      <color theme="0" tint="-0.249977111117893"/>
      <family val="2"/>
      <sz val="11"/>
      <name val="Arial"/>
    </font>
    <font>
      <color theme="1"/>
      <family val="2"/>
      <sz val="14"/>
      <name val="Arial"/>
    </font>
    <font>
      <b/>
      <color rgb="FFFF0000"/>
      <family val="2"/>
      <sz val="14"/>
      <name val="Arial"/>
    </font>
    <font>
      <b/>
      <color theme="0" tint="-0.249977111117893"/>
      <family val="2"/>
      <sz val="14"/>
      <name val="Arial"/>
    </font>
    <font>
      <color theme="0" tint="-0.249977111117893"/>
      <family val="2"/>
      <sz val="10"/>
      <name val="Arial"/>
    </font>
    <font>
      <charset val="129"/>
      <color theme="1"/>
      <family val="2"/>
      <sz val="11"/>
      <name val="맑은 고딕"/>
    </font>
    <font>
      <color rgb="FF0000FF"/>
      <family val="2"/>
      <sz val="11"/>
      <name val="Arial"/>
    </font>
    <font>
      <color theme="0" tint="-0.3499862666707358"/>
      <family val="2"/>
      <sz val="10"/>
      <name val="Arial"/>
    </font>
    <font>
      <color theme="1" tint="0.0499893185216834"/>
      <family val="2"/>
      <sz val="10"/>
      <name val="Arial"/>
    </font>
    <font>
      <b/>
      <color theme="1"/>
      <family val="2"/>
      <sz val="14"/>
      <name val="Aptos"/>
    </font>
    <font>
      <u/>
      <color rgb="FF0000FF"/>
      <family val="2"/>
      <sz val="11"/>
      <name val="Aptos"/>
    </font>
    <font>
      <charset val="129"/>
      <color theme="1"/>
      <family val="3"/>
      <sz val="11"/>
      <name val="Aptos"/>
    </font>
    <font>
      <charset val="129"/>
      <color theme="1"/>
      <family val="2"/>
      <sz val="11"/>
      <name val="Aptos"/>
    </font>
    <font>
      <charset val="129"/>
      <color theme="1"/>
      <family val="3"/>
      <sz val="11"/>
      <name val="맑은 고딕"/>
    </font>
    <font>
      <color theme="1"/>
      <family val="2"/>
      <sz val="10"/>
      <name val="Aptos"/>
    </font>
    <font>
      <b/>
      <color theme="1"/>
      <family val="2"/>
      <sz val="10"/>
      <name val="Aptos"/>
    </font>
    <font>
      <u/>
      <color rgb="FF0000FF"/>
      <family val="2"/>
      <sz val="9"/>
      <name val="Aptos"/>
    </font>
    <font>
      <color rgb="FFFF0000"/>
      <family val="2"/>
      <sz val="10"/>
      <name val="Aptos"/>
    </font>
    <font>
      <u/>
      <color rgb="FFFF0000"/>
      <family val="2"/>
      <sz val="9"/>
      <name val="Aptos"/>
    </font>
    <font>
      <charset val="129"/>
      <color theme="1"/>
      <family val="3"/>
      <sz val="10"/>
      <name val="Aptos"/>
    </font>
    <font>
      <b/>
      <color theme="1"/>
      <family val="2"/>
      <sz val="12"/>
      <name val="Aptos"/>
    </font>
    <font>
      <u/>
      <color theme="1"/>
      <family val="2"/>
      <sz val="11"/>
      <name val="Aptos"/>
    </font>
    <font>
      <family val="2"/>
      <sz val="10"/>
      <name val="Aptos"/>
    </font>
    <font>
      <b/>
      <family val="2"/>
      <sz val="14"/>
      <name val="Aptos"/>
    </font>
    <font>
      <color theme="1" tint="0.0499893185216834"/>
      <family val="2"/>
      <sz val="10"/>
      <name val="Aptos"/>
    </font>
    <font>
      <charset val="129"/>
      <color rgb="FF00B050"/>
      <family val="2"/>
      <sz val="10"/>
      <name val="맑은 고딕"/>
    </font>
    <font>
      <b/>
      <charset val="129"/>
      <color theme="1"/>
      <family val="3"/>
      <sz val="12"/>
      <name val="Aptos"/>
    </font>
    <font>
      <charset val="129"/>
      <color theme="1"/>
      <family val="2"/>
      <sz val="10"/>
      <name val="맑은 고딕"/>
    </font>
    <font>
      <charset val="129"/>
      <color theme="1"/>
      <family val="3"/>
      <sz val="10"/>
      <name val="맑은 고딕"/>
    </font>
    <font>
      <color rgb="FF0000FF"/>
      <family val="2"/>
      <sz val="10"/>
      <name val="Aptos"/>
    </font>
    <font>
      <charset val="129"/>
      <color theme="1"/>
      <family val="2"/>
      <sz val="10"/>
      <name val="Aptos"/>
    </font>
    <font>
      <b/>
      <charset val="129"/>
      <color theme="1"/>
      <family val="3"/>
      <scheme val="minor"/>
      <sz val="11"/>
      <name val="맑은 고딕"/>
    </font>
    <font>
      <color theme="0"/>
      <family val="2"/>
      <sz val="10"/>
      <name val="Arial"/>
    </font>
    <font>
      <family val="2"/>
      <sz val="9"/>
      <name val="Arial"/>
    </font>
    <font>
      <color rgb="FFFF0000"/>
      <family val="2"/>
      <sz val="9"/>
      <name val="Arial"/>
    </font>
    <font>
      <color rgb="FFFF0000"/>
      <family val="2"/>
      <strike/>
      <sz val="9"/>
      <name val="Arial"/>
    </font>
  </fonts>
  <fills count="18">
    <fill>
      <patternFill patternType="none"/>
    </fill>
    <fill>
      <patternFill patternType="gray125"/>
    </fill>
    <fill>
      <patternFill patternType="solid">
        <fgColor theme="3" tint="0.749992370372631"/>
        <bgColor indexed="64"/>
      </patternFill>
    </fill>
    <fill>
      <patternFill patternType="solid">
        <fgColor rgb="FFFFFFCC"/>
        <bgColor indexed="64"/>
      </patternFill>
    </fill>
    <fill>
      <patternFill patternType="solid">
        <fgColor theme="6" tint="0.7999816888943144"/>
        <bgColor indexed="64"/>
      </patternFill>
    </fill>
    <fill>
      <patternFill patternType="solid">
        <fgColor rgb="FFFFCCCC"/>
        <bgColor indexed="64"/>
      </patternFill>
    </fill>
    <fill>
      <patternFill patternType="solid">
        <fgColor rgb="FFCCFFCC"/>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lightDown"/>
    </fill>
    <fill>
      <patternFill patternType="lightDown">
        <bgColor theme="0"/>
      </patternFill>
    </fill>
    <fill>
      <patternFill patternType="solid">
        <fgColor theme="5" tint="0.5999938962981048"/>
        <bgColor indexed="64"/>
      </patternFill>
    </fill>
    <fill>
      <patternFill patternType="solid">
        <fgColor theme="0" tint="-0.499984740745262"/>
        <bgColor indexed="64"/>
      </patternFill>
    </fill>
    <fill>
      <patternFill patternType="solid">
        <fgColor theme="3" tint="0.8999908444471572"/>
        <bgColor indexed="64"/>
      </patternFill>
    </fill>
    <fill>
      <patternFill patternType="solid">
        <fgColor theme="5" tint="0.7999816888943144"/>
        <bgColor indexed="64"/>
      </patternFill>
    </fill>
    <fill>
      <patternFill patternType="solid">
        <fgColor rgb="FFCCECFF"/>
        <bgColor indexed="64"/>
      </patternFill>
    </fill>
    <fill>
      <patternFill patternType="solid">
        <fgColor theme="3" tint="0.249977111117893"/>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right/>
      <top style="thin">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theme="0"/>
      </right>
      <top style="thin">
        <color indexed="64"/>
      </top>
      <bottom/>
      <diagonal/>
    </border>
    <border>
      <left style="thin">
        <color indexed="64"/>
      </left>
      <right style="thin">
        <color indexed="64"/>
      </right>
      <top style="thin">
        <color theme="0"/>
      </top>
      <bottom style="thin">
        <color theme="0"/>
      </bottom>
      <diagonal/>
    </border>
    <border>
      <left style="thin">
        <color indexed="64"/>
      </left>
      <right style="thin">
        <color theme="0"/>
      </right>
      <top/>
      <bottom style="thin">
        <color indexed="64"/>
      </bottom>
      <diagonal/>
    </border>
    <border>
      <left style="thin">
        <color indexed="64"/>
      </left>
      <right style="thin">
        <color indexed="64"/>
      </right>
      <top style="thin">
        <color theme="0"/>
      </top>
      <bottom style="thin">
        <color indexed="64"/>
      </bottom>
      <diagonal/>
    </border>
  </borders>
  <cellStyleXfs count="1">
    <xf numFmtId="0" fontId="0" fillId="0" borderId="0"/>
  </cellStyleXfs>
  <cellXfs count="887">
    <xf numFmtId="0" fontId="0" fillId="0" borderId="0" xfId="0"/>
    <xf numFmtId="0" fontId="1" fillId="0" borderId="0" xfId="0" applyFont="1" applyAlignment="1">
      <alignment horizontal="left" vertical="top"/>
    </xf>
    <xf numFmtId="164" fontId="1" fillId="0" borderId="0" xfId="0" applyNumberFormat="1" applyFont="1" applyAlignment="1">
      <alignment horizontal="left" vertical="top"/>
    </xf>
    <xf numFmtId="165" fontId="1" fillId="0" borderId="0" xfId="0" applyNumberFormat="1" applyFont="1" applyAlignment="1">
      <alignment horizontal="left" vertical="top"/>
    </xf>
    <xf numFmtId="166" fontId="1" fillId="0" borderId="0" xfId="0" applyNumberFormat="1" applyFont="1" applyAlignment="1">
      <alignment horizontal="left" vertical="top"/>
    </xf>
    <xf numFmtId="0" fontId="2" fillId="0" borderId="0" xfId="0" applyFont="1" applyAlignment="1">
      <alignment horizontal="left" vertical="top"/>
    </xf>
    <xf numFmtId="0" fontId="3" fillId="0" borderId="0" xfId="0" applyFont="1" applyAlignment="1">
      <alignment horizontal="left" vertical="top"/>
    </xf>
    <xf numFmtId="0" fontId="1" fillId="2" borderId="1" xfId="0" applyFont="1" applyFill="1" applyBorder="1" applyAlignment="1">
      <alignment horizontal="left" vertical="top"/>
    </xf>
    <xf numFmtId="0" fontId="1" fillId="3" borderId="1" xfId="0" applyFont="1" applyFill="1" applyBorder="1" applyAlignment="1">
      <alignment horizontal="left" vertical="top"/>
    </xf>
    <xf numFmtId="0" fontId="1" fillId="4" borderId="1" xfId="0" applyFont="1" applyFill="1" applyBorder="1" applyAlignment="1">
      <alignment horizontal="left" vertical="top"/>
    </xf>
    <xf numFmtId="0" fontId="1" fillId="5" borderId="1" xfId="0" applyFont="1" applyFill="1" applyBorder="1" applyAlignment="1">
      <alignment horizontal="left" vertical="top"/>
    </xf>
    <xf numFmtId="0" fontId="2" fillId="5" borderId="1" xfId="0" applyFont="1" applyFill="1" applyBorder="1" applyAlignment="1">
      <alignment horizontal="left" vertical="top"/>
    </xf>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166" fontId="1" fillId="3" borderId="1" xfId="0" applyNumberFormat="1" applyFont="1" applyFill="1" applyBorder="1" applyAlignment="1">
      <alignment horizontal="left" vertical="top"/>
    </xf>
    <xf numFmtId="0" fontId="1" fillId="4" borderId="1" xfId="0" applyFont="1" applyFill="1" applyBorder="1" applyAlignment="1">
      <alignment horizontal="left" vertical="top" wrapText="1"/>
    </xf>
    <xf numFmtId="0" fontId="4" fillId="6"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5" fillId="6" borderId="1" xfId="0" applyFont="1" applyFill="1" applyBorder="1" applyAlignment="1">
      <alignment horizontal="left" vertical="top" wrapText="1"/>
    </xf>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0" fontId="1" fillId="0" borderId="1" xfId="0" applyFont="1" applyBorder="1" applyAlignment="1" applyProtection="1">
      <alignment horizontal="left" vertical="top"/>
      <protection locked="0"/>
    </xf>
    <xf numFmtId="0" fontId="1" fillId="0" borderId="1" xfId="0" applyFont="1" applyBorder="1" applyAlignment="1" applyProtection="1">
      <alignment horizontal="left" vertical="top" wrapText="1"/>
      <protection locked="0"/>
    </xf>
    <xf numFmtId="166" fontId="6" fillId="0" borderId="1" xfId="0" applyNumberFormat="1" applyFont="1" applyBorder="1" applyAlignment="1" applyProtection="1">
      <alignment horizontal="left" vertical="top"/>
      <protection locked="0"/>
    </xf>
    <xf numFmtId="166" fontId="6" fillId="0" borderId="1" xfId="0" applyNumberFormat="1" applyFont="1" applyBorder="1" applyAlignment="1" applyProtection="1">
      <alignment horizontal="left" vertical="top" wrapText="1"/>
      <protection locked="0"/>
    </xf>
    <xf numFmtId="0" fontId="1" fillId="7" borderId="1" xfId="0" applyFont="1" applyFill="1" applyBorder="1" applyAlignment="1" applyProtection="1">
      <alignment horizontal="left" vertical="top" wrapText="1"/>
      <protection locked="0"/>
    </xf>
    <xf numFmtId="0" fontId="7" fillId="0" borderId="1" xfId="0" applyFont="1" applyBorder="1" applyAlignment="1">
      <alignment horizontal="left" vertical="top"/>
    </xf>
    <xf numFmtId="0" fontId="8" fillId="0" borderId="1" xfId="0" applyFont="1" applyBorder="1" applyAlignment="1" applyProtection="1">
      <alignment horizontal="left" vertical="top" wrapText="1"/>
      <protection locked="0"/>
    </xf>
    <xf numFmtId="0" fontId="1" fillId="0" borderId="1" xfId="0" applyFont="1" applyBorder="1" applyAlignment="1">
      <alignment horizontal="left" vertical="top"/>
    </xf>
    <xf numFmtId="0" fontId="6" fillId="0" borderId="1" xfId="0" applyFont="1" applyBorder="1" applyAlignment="1" applyProtection="1">
      <alignment horizontal="left" vertical="top" wrapText="1"/>
      <protection locked="0"/>
    </xf>
    <xf numFmtId="0" fontId="9" fillId="0" borderId="1" xfId="0" applyFont="1" applyBorder="1" applyAlignment="1">
      <alignment horizontal="left" vertical="top"/>
    </xf>
    <xf numFmtId="0" fontId="1" fillId="8" borderId="1" xfId="0" applyFont="1" applyFill="1" applyBorder="1" applyAlignment="1" applyProtection="1">
      <alignment horizontal="left" vertical="top" wrapText="1"/>
      <protection locked="0"/>
    </xf>
    <xf numFmtId="166" fontId="6" fillId="8" borderId="1" xfId="0" applyNumberFormat="1" applyFont="1" applyFill="1" applyBorder="1" applyAlignment="1" applyProtection="1">
      <alignment horizontal="left" vertical="top"/>
      <protection locked="0"/>
    </xf>
    <xf numFmtId="0" fontId="10" fillId="0" borderId="1" xfId="0" applyFont="1" applyBorder="1" applyAlignment="1" applyProtection="1">
      <alignment horizontal="left" vertical="top" wrapText="1"/>
      <protection locked="0"/>
    </xf>
    <xf numFmtId="0" fontId="1" fillId="9" borderId="1" xfId="0" applyFont="1" applyFill="1" applyBorder="1" applyAlignment="1">
      <alignment horizontal="left" vertical="top" wrapText="1"/>
    </xf>
    <xf numFmtId="0" fontId="1" fillId="8" borderId="1" xfId="0" applyFont="1" applyFill="1" applyBorder="1" applyAlignment="1" applyProtection="1">
      <alignment horizontal="left" vertical="top"/>
      <protection locked="0"/>
    </xf>
    <xf numFmtId="0" fontId="11" fillId="0" borderId="1" xfId="0" applyFont="1" applyBorder="1" applyAlignment="1" applyProtection="1">
      <alignment horizontal="left" vertical="top" wrapText="1"/>
      <protection locked="0"/>
    </xf>
    <xf numFmtId="0" fontId="2" fillId="0" borderId="1" xfId="0" applyFont="1" applyBorder="1" applyAlignment="1">
      <alignment horizontal="left" vertical="top"/>
    </xf>
    <xf numFmtId="0" fontId="12" fillId="0" borderId="1" xfId="0" applyFont="1" applyBorder="1" applyAlignment="1" applyProtection="1">
      <alignment horizontal="left" vertical="top" wrapText="1"/>
      <protection locked="0"/>
    </xf>
    <xf numFmtId="0" fontId="12" fillId="0" borderId="1" xfId="0" applyFont="1" applyBorder="1" applyAlignment="1" applyProtection="1">
      <alignment horizontal="left" vertical="top"/>
      <protection locked="0"/>
    </xf>
    <xf numFmtId="166" fontId="12" fillId="0" borderId="1" xfId="0" applyNumberFormat="1" applyFont="1" applyBorder="1" applyAlignment="1" applyProtection="1">
      <alignment horizontal="left" vertical="top"/>
      <protection locked="0"/>
    </xf>
    <xf numFmtId="0" fontId="9" fillId="10" borderId="1" xfId="0" applyFont="1" applyFill="1" applyBorder="1" applyAlignment="1">
      <alignment horizontal="left" vertical="top" wrapText="1"/>
    </xf>
    <xf numFmtId="164" fontId="1" fillId="10" borderId="1" xfId="0" applyNumberFormat="1" applyFont="1" applyFill="1" applyBorder="1" applyAlignment="1">
      <alignment horizontal="left" vertical="top" wrapText="1"/>
    </xf>
    <xf numFmtId="0" fontId="1" fillId="10" borderId="1" xfId="0" applyFont="1" applyFill="1" applyBorder="1" applyAlignment="1" applyProtection="1">
      <alignment horizontal="left" vertical="top"/>
      <protection locked="0"/>
    </xf>
    <xf numFmtId="0" fontId="1" fillId="10" borderId="1" xfId="0" applyFont="1" applyFill="1" applyBorder="1" applyAlignment="1" applyProtection="1">
      <alignment horizontal="left" vertical="top" wrapText="1"/>
      <protection locked="0"/>
    </xf>
    <xf numFmtId="166" fontId="6" fillId="10" borderId="1" xfId="0" applyNumberFormat="1" applyFont="1" applyFill="1" applyBorder="1" applyAlignment="1" applyProtection="1">
      <alignment horizontal="left" vertical="top"/>
      <protection locked="0"/>
    </xf>
    <xf numFmtId="166" fontId="6" fillId="10" borderId="1" xfId="0" applyNumberFormat="1" applyFont="1" applyFill="1" applyBorder="1" applyAlignment="1" applyProtection="1">
      <alignment horizontal="left" vertical="top" wrapText="1"/>
      <protection locked="0"/>
    </xf>
    <xf numFmtId="0" fontId="1" fillId="11" borderId="1" xfId="0" applyFont="1" applyFill="1" applyBorder="1" applyAlignment="1" applyProtection="1">
      <alignment horizontal="left" vertical="top" wrapText="1"/>
      <protection locked="0"/>
    </xf>
    <xf numFmtId="0" fontId="7" fillId="10" borderId="1" xfId="0" applyFont="1" applyFill="1" applyBorder="1" applyAlignment="1">
      <alignment horizontal="left" vertical="top"/>
    </xf>
    <xf numFmtId="0" fontId="8" fillId="10" borderId="1" xfId="0" applyFont="1" applyFill="1" applyBorder="1" applyAlignment="1" applyProtection="1">
      <alignment horizontal="left" vertical="top" wrapText="1"/>
      <protection locked="0"/>
    </xf>
    <xf numFmtId="0" fontId="1" fillId="10" borderId="1" xfId="0" applyFont="1" applyFill="1" applyBorder="1" applyAlignment="1">
      <alignment horizontal="left" vertical="top"/>
    </xf>
    <xf numFmtId="0" fontId="2" fillId="10" borderId="1" xfId="0" applyFont="1" applyFill="1" applyBorder="1" applyAlignment="1">
      <alignment horizontal="left" vertical="top"/>
    </xf>
    <xf numFmtId="0" fontId="6" fillId="10" borderId="1" xfId="0" applyFont="1" applyFill="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166" fontId="1" fillId="0" borderId="1" xfId="0" applyNumberFormat="1" applyFont="1" applyBorder="1" applyAlignment="1" applyProtection="1">
      <alignment horizontal="left" vertical="top"/>
      <protection locked="0"/>
    </xf>
    <xf numFmtId="0" fontId="14" fillId="0" borderId="1" xfId="0" applyFont="1" applyBorder="1" applyAlignment="1" applyProtection="1">
      <alignment horizontal="left" vertical="top" wrapText="1"/>
      <protection locked="0"/>
    </xf>
    <xf numFmtId="167" fontId="9" fillId="0" borderId="1" xfId="0" applyNumberFormat="1" applyFont="1" applyBorder="1" applyAlignment="1">
      <alignment horizontal="left" vertical="top"/>
    </xf>
    <xf numFmtId="166" fontId="1" fillId="0" borderId="1" xfId="0" applyNumberFormat="1"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14" fontId="1" fillId="0" borderId="0" xfId="0" applyNumberFormat="1" applyFont="1" applyAlignment="1">
      <alignment horizontal="left" vertical="top"/>
    </xf>
    <xf numFmtId="0" fontId="9" fillId="0" borderId="0" xfId="0" applyFont="1" applyAlignment="1">
      <alignment horizontal="left" vertical="top"/>
    </xf>
    <xf numFmtId="0" fontId="7" fillId="0" borderId="0" xfId="0" applyFont="1" applyAlignment="1">
      <alignment horizontal="left" vertical="top"/>
    </xf>
    <xf numFmtId="0" fontId="16" fillId="0" borderId="0" xfId="0" applyFont="1" applyAlignment="1">
      <alignment horizontal="left" vertical="top"/>
    </xf>
    <xf numFmtId="168" fontId="16" fillId="0" borderId="0" xfId="0" applyNumberFormat="1" applyFont="1" applyAlignment="1">
      <alignment horizontal="left" vertical="top"/>
    </xf>
    <xf numFmtId="0" fontId="16" fillId="0" borderId="0" xfId="0" applyFont="1" applyAlignment="1">
      <alignment horizontal="center" vertical="top"/>
    </xf>
    <xf numFmtId="14" fontId="16" fillId="0" borderId="0" xfId="0" applyNumberFormat="1" applyFont="1" applyAlignment="1">
      <alignment horizontal="left" vertical="top"/>
    </xf>
    <xf numFmtId="0" fontId="3" fillId="7" borderId="0" xfId="0" applyFont="1" applyFill="1" applyAlignment="1">
      <alignment horizontal="left" vertical="top"/>
    </xf>
    <xf numFmtId="168" fontId="16" fillId="7" borderId="0" xfId="0" applyNumberFormat="1" applyFont="1" applyFill="1" applyAlignment="1">
      <alignment horizontal="left" vertical="top"/>
    </xf>
    <xf numFmtId="0" fontId="16" fillId="7" borderId="0" xfId="0" applyFont="1" applyFill="1" applyAlignment="1">
      <alignment horizontal="left" vertical="top"/>
    </xf>
    <xf numFmtId="0" fontId="3" fillId="7" borderId="0" xfId="0" applyFont="1" applyFill="1" applyAlignment="1">
      <alignment horizontal="center" vertical="top"/>
    </xf>
    <xf numFmtId="14" fontId="3" fillId="7" borderId="0" xfId="0" applyNumberFormat="1" applyFont="1" applyFill="1" applyAlignment="1">
      <alignment horizontal="left" vertical="top"/>
    </xf>
    <xf numFmtId="0" fontId="10" fillId="7" borderId="0" xfId="0" applyFont="1" applyFill="1" applyAlignment="1">
      <alignment horizontal="left" vertical="top"/>
    </xf>
    <xf numFmtId="0" fontId="17" fillId="7" borderId="0" xfId="0" applyFont="1" applyFill="1" applyAlignment="1">
      <alignment horizontal="left" vertical="top"/>
    </xf>
    <xf numFmtId="0" fontId="2" fillId="5" borderId="0" xfId="0" applyFont="1" applyFill="1" applyAlignment="1">
      <alignment horizontal="left" vertical="top"/>
    </xf>
    <xf numFmtId="0" fontId="2" fillId="7" borderId="0" xfId="0" applyFont="1" applyFill="1" applyAlignment="1">
      <alignment horizontal="left" vertical="top"/>
    </xf>
    <xf numFmtId="0" fontId="12" fillId="7" borderId="0" xfId="0" applyFont="1" applyFill="1" applyAlignment="1">
      <alignment horizontal="left" vertical="top"/>
    </xf>
    <xf numFmtId="168" fontId="1" fillId="7" borderId="0" xfId="0" applyNumberFormat="1" applyFont="1" applyFill="1" applyAlignment="1">
      <alignment horizontal="left" vertical="top"/>
    </xf>
    <xf numFmtId="0" fontId="1" fillId="7" borderId="0" xfId="0" applyFont="1" applyFill="1" applyAlignment="1">
      <alignment horizontal="left" vertical="top"/>
    </xf>
    <xf numFmtId="0" fontId="18" fillId="7" borderId="0" xfId="0" applyFont="1" applyFill="1" applyAlignment="1">
      <alignment horizontal="left" vertical="top"/>
    </xf>
    <xf numFmtId="0" fontId="19" fillId="7" borderId="0" xfId="0" applyFont="1" applyFill="1" applyAlignment="1">
      <alignment horizontal="left" vertical="top"/>
    </xf>
    <xf numFmtId="0" fontId="19" fillId="7" borderId="0" xfId="0" applyFont="1" applyFill="1" applyAlignment="1">
      <alignment horizontal="center" vertical="top"/>
    </xf>
    <xf numFmtId="0" fontId="12" fillId="0" borderId="0" xfId="0" applyFont="1" applyAlignment="1">
      <alignment horizontal="center" vertical="top"/>
    </xf>
    <xf numFmtId="0" fontId="19" fillId="7" borderId="2" xfId="0" applyFont="1" applyFill="1" applyBorder="1" applyAlignment="1">
      <alignment horizontal="left" vertical="top"/>
    </xf>
    <xf numFmtId="14" fontId="1" fillId="7" borderId="0" xfId="0" applyNumberFormat="1" applyFont="1" applyFill="1" applyAlignment="1">
      <alignment horizontal="left" vertical="top"/>
    </xf>
    <xf numFmtId="0" fontId="1" fillId="3" borderId="3" xfId="0" applyFont="1" applyFill="1" applyBorder="1" applyAlignment="1">
      <alignment horizontal="left" vertical="top" wrapText="1"/>
    </xf>
    <xf numFmtId="168" fontId="1" fillId="3" borderId="4" xfId="0" applyNumberFormat="1"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4" xfId="0" applyFont="1" applyFill="1" applyBorder="1" applyAlignment="1">
      <alignment horizontal="left" vertical="top"/>
    </xf>
    <xf numFmtId="0" fontId="1" fillId="3" borderId="6" xfId="0" applyFont="1" applyFill="1" applyBorder="1" applyAlignment="1">
      <alignment horizontal="left" vertical="top"/>
    </xf>
    <xf numFmtId="0" fontId="1" fillId="3" borderId="7" xfId="0" applyFont="1" applyFill="1" applyBorder="1" applyAlignment="1">
      <alignment horizontal="center" vertical="top" wrapText="1"/>
    </xf>
    <xf numFmtId="0" fontId="1" fillId="3" borderId="5" xfId="0" applyFont="1" applyFill="1" applyBorder="1" applyAlignment="1">
      <alignment horizontal="center" vertical="top" wrapText="1"/>
    </xf>
    <xf numFmtId="0" fontId="1" fillId="3" borderId="8" xfId="0" applyFont="1" applyFill="1" applyBorder="1" applyAlignment="1">
      <alignment horizontal="center" vertical="top"/>
    </xf>
    <xf numFmtId="0" fontId="1" fillId="4" borderId="9" xfId="0" applyFont="1" applyFill="1" applyBorder="1" applyAlignment="1">
      <alignment horizontal="left" vertical="top"/>
    </xf>
    <xf numFmtId="0" fontId="1" fillId="4" borderId="10" xfId="0" applyFont="1" applyFill="1" applyBorder="1" applyAlignment="1">
      <alignment horizontal="left" vertical="top"/>
    </xf>
    <xf numFmtId="0" fontId="1" fillId="3" borderId="3" xfId="0" applyFont="1" applyFill="1" applyBorder="1" applyAlignment="1">
      <alignment horizontal="left" vertical="top"/>
    </xf>
    <xf numFmtId="0" fontId="1" fillId="3" borderId="11" xfId="0" applyFont="1" applyFill="1" applyBorder="1" applyAlignment="1">
      <alignment horizontal="left" vertical="top"/>
    </xf>
    <xf numFmtId="0" fontId="1" fillId="3" borderId="12" xfId="0" applyFont="1" applyFill="1" applyBorder="1" applyAlignment="1">
      <alignment horizontal="left" vertical="top"/>
    </xf>
    <xf numFmtId="168" fontId="1" fillId="3" borderId="1" xfId="0" applyNumberFormat="1" applyFont="1" applyFill="1" applyBorder="1" applyAlignment="1">
      <alignment horizontal="left" vertical="top"/>
    </xf>
    <xf numFmtId="0" fontId="1" fillId="3" borderId="13" xfId="0" applyFont="1" applyFill="1" applyBorder="1" applyAlignment="1">
      <alignment horizontal="left" vertical="top" wrapText="1"/>
    </xf>
    <xf numFmtId="0" fontId="1" fillId="3" borderId="14" xfId="0" applyFont="1" applyFill="1" applyBorder="1" applyAlignment="1">
      <alignment horizontal="left" vertical="top"/>
    </xf>
    <xf numFmtId="0" fontId="1" fillId="3" borderId="15" xfId="0" applyFont="1" applyFill="1" applyBorder="1" applyAlignment="1">
      <alignment horizontal="center" vertical="top" wrapText="1"/>
    </xf>
    <xf numFmtId="0" fontId="1" fillId="3" borderId="13" xfId="0" applyFont="1" applyFill="1" applyBorder="1" applyAlignment="1">
      <alignment horizontal="center" vertical="top" wrapText="1"/>
    </xf>
    <xf numFmtId="0" fontId="1" fillId="3" borderId="16" xfId="0" applyFont="1" applyFill="1" applyBorder="1" applyAlignment="1">
      <alignment horizontal="center" vertical="top"/>
    </xf>
    <xf numFmtId="14" fontId="1" fillId="4" borderId="17" xfId="0" applyNumberFormat="1" applyFont="1" applyFill="1" applyBorder="1" applyAlignment="1">
      <alignment horizontal="left" vertical="top"/>
    </xf>
    <xf numFmtId="0" fontId="1" fillId="4" borderId="18" xfId="0" applyFont="1" applyFill="1" applyBorder="1" applyAlignment="1">
      <alignment horizontal="left" vertical="top"/>
    </xf>
    <xf numFmtId="14" fontId="1" fillId="3" borderId="12" xfId="0" applyNumberFormat="1" applyFont="1" applyFill="1" applyBorder="1" applyAlignment="1">
      <alignment horizontal="left" vertical="top"/>
    </xf>
    <xf numFmtId="14" fontId="1" fillId="3" borderId="1" xfId="0" applyNumberFormat="1" applyFont="1" applyFill="1" applyBorder="1" applyAlignment="1">
      <alignment horizontal="left" vertical="top"/>
    </xf>
    <xf numFmtId="0" fontId="1" fillId="3" borderId="18" xfId="0" applyFont="1" applyFill="1" applyBorder="1" applyAlignment="1">
      <alignment horizontal="left" vertical="top"/>
    </xf>
    <xf numFmtId="0" fontId="1" fillId="3" borderId="19" xfId="0" applyFont="1" applyFill="1" applyBorder="1" applyAlignment="1">
      <alignment horizontal="left" vertical="top"/>
    </xf>
    <xf numFmtId="168" fontId="1" fillId="3" borderId="20" xfId="0" applyNumberFormat="1" applyFont="1" applyFill="1" applyBorder="1" applyAlignment="1">
      <alignment horizontal="left" vertical="top"/>
    </xf>
    <xf numFmtId="0" fontId="1" fillId="3" borderId="20" xfId="0" applyFont="1" applyFill="1" applyBorder="1" applyAlignment="1">
      <alignment horizontal="left" vertical="top"/>
    </xf>
    <xf numFmtId="0" fontId="1" fillId="3" borderId="21" xfId="0" applyFont="1" applyFill="1" applyBorder="1" applyAlignment="1">
      <alignment horizontal="left" vertical="top"/>
    </xf>
    <xf numFmtId="0" fontId="1" fillId="3" borderId="22" xfId="0" applyFont="1" applyFill="1" applyBorder="1" applyAlignment="1">
      <alignment horizontal="center" vertical="top" wrapText="1"/>
    </xf>
    <xf numFmtId="0" fontId="1" fillId="3" borderId="23" xfId="0" applyFont="1" applyFill="1" applyBorder="1" applyAlignment="1">
      <alignment horizontal="center" vertical="top" wrapText="1"/>
    </xf>
    <xf numFmtId="14" fontId="1" fillId="4" borderId="24" xfId="0" applyNumberFormat="1" applyFont="1" applyFill="1" applyBorder="1" applyAlignment="1">
      <alignment horizontal="left" vertical="top"/>
    </xf>
    <xf numFmtId="0" fontId="1" fillId="4" borderId="20" xfId="0" applyFont="1" applyFill="1" applyBorder="1" applyAlignment="1">
      <alignment horizontal="left" vertical="top"/>
    </xf>
    <xf numFmtId="0" fontId="1" fillId="4" borderId="25" xfId="0" applyFont="1" applyFill="1" applyBorder="1" applyAlignment="1">
      <alignment horizontal="left" vertical="top"/>
    </xf>
    <xf numFmtId="14" fontId="1" fillId="3" borderId="19" xfId="0" applyNumberFormat="1" applyFont="1" applyFill="1" applyBorder="1" applyAlignment="1">
      <alignment horizontal="left" vertical="top"/>
    </xf>
    <xf numFmtId="14" fontId="1" fillId="3" borderId="20" xfId="0" applyNumberFormat="1" applyFont="1" applyFill="1" applyBorder="1" applyAlignment="1">
      <alignment horizontal="left" vertical="top"/>
    </xf>
    <xf numFmtId="0" fontId="20" fillId="3" borderId="20" xfId="0" applyFont="1" applyFill="1" applyBorder="1" applyAlignment="1">
      <alignment horizontal="left" vertical="top"/>
    </xf>
    <xf numFmtId="0" fontId="1" fillId="3" borderId="25" xfId="0" applyFont="1" applyFill="1" applyBorder="1" applyAlignment="1">
      <alignment horizontal="left" vertical="top"/>
    </xf>
    <xf numFmtId="0" fontId="1" fillId="0" borderId="3" xfId="0" applyFont="1" applyBorder="1" applyAlignment="1">
      <alignment horizontal="left" vertical="top"/>
    </xf>
    <xf numFmtId="168" fontId="1" fillId="0" borderId="4" xfId="0" applyNumberFormat="1" applyFont="1" applyBorder="1" applyAlignment="1">
      <alignment horizontal="left" vertical="top"/>
    </xf>
    <xf numFmtId="0" fontId="1" fillId="0" borderId="4" xfId="0" applyFont="1" applyBorder="1" applyAlignment="1">
      <alignment horizontal="left" vertical="top"/>
    </xf>
    <xf numFmtId="0" fontId="1" fillId="7" borderId="4" xfId="0" applyFont="1" applyFill="1" applyBorder="1" applyAlignment="1">
      <alignment horizontal="left" vertical="top"/>
    </xf>
    <xf numFmtId="0" fontId="1" fillId="7" borderId="6" xfId="0" applyFont="1" applyFill="1" applyBorder="1" applyAlignment="1">
      <alignment horizontal="left" vertical="top"/>
    </xf>
    <xf numFmtId="0" fontId="1" fillId="0" borderId="4" xfId="0" applyFont="1" applyBorder="1" applyAlignment="1">
      <alignment horizontal="center" vertical="top"/>
    </xf>
    <xf numFmtId="0" fontId="1" fillId="0" borderId="6" xfId="0" applyFont="1" applyBorder="1" applyAlignment="1">
      <alignment horizontal="left" vertical="top"/>
    </xf>
    <xf numFmtId="0" fontId="21" fillId="7" borderId="11" xfId="0" applyFont="1" applyFill="1" applyBorder="1" applyAlignment="1">
      <alignment horizontal="center" vertical="top"/>
    </xf>
    <xf numFmtId="14" fontId="1" fillId="0" borderId="26" xfId="0" applyNumberFormat="1" applyFont="1" applyBorder="1" applyAlignment="1">
      <alignment horizontal="left" vertical="top"/>
    </xf>
    <xf numFmtId="0" fontId="1" fillId="0" borderId="11" xfId="0" applyFont="1" applyBorder="1" applyAlignment="1">
      <alignment horizontal="left" vertical="top"/>
    </xf>
    <xf numFmtId="14" fontId="1" fillId="0" borderId="3" xfId="0" applyNumberFormat="1" applyFont="1" applyBorder="1" applyAlignment="1">
      <alignment horizontal="left" vertical="top"/>
    </xf>
    <xf numFmtId="14" fontId="1" fillId="0" borderId="4" xfId="0" applyNumberFormat="1" applyFont="1" applyBorder="1" applyAlignment="1">
      <alignment horizontal="left" vertical="top"/>
    </xf>
    <xf numFmtId="0" fontId="1" fillId="0" borderId="12" xfId="0" applyFont="1" applyBorder="1" applyAlignment="1">
      <alignment horizontal="left" vertical="top"/>
    </xf>
    <xf numFmtId="168" fontId="1" fillId="0" borderId="1" xfId="0" applyNumberFormat="1" applyFont="1" applyBorder="1" applyAlignment="1">
      <alignment horizontal="left" vertical="top"/>
    </xf>
    <xf numFmtId="0" fontId="1" fillId="7" borderId="1" xfId="0" applyFont="1" applyFill="1" applyBorder="1" applyAlignment="1">
      <alignment horizontal="left" vertical="top"/>
    </xf>
    <xf numFmtId="0" fontId="1" fillId="7" borderId="14" xfId="0" applyFont="1" applyFill="1" applyBorder="1" applyAlignment="1">
      <alignment horizontal="left" vertical="top"/>
    </xf>
    <xf numFmtId="0" fontId="1" fillId="0" borderId="1" xfId="0" applyFont="1" applyBorder="1" applyAlignment="1">
      <alignment horizontal="center" vertical="top"/>
    </xf>
    <xf numFmtId="0" fontId="1" fillId="0" borderId="14" xfId="0" applyFont="1" applyBorder="1" applyAlignment="1">
      <alignment horizontal="left" vertical="top"/>
    </xf>
    <xf numFmtId="0" fontId="21" fillId="7" borderId="18" xfId="0" applyFont="1" applyFill="1" applyBorder="1" applyAlignment="1">
      <alignment horizontal="center" vertical="top"/>
    </xf>
    <xf numFmtId="14" fontId="1" fillId="0" borderId="17"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8" xfId="0" applyFont="1" applyBorder="1" applyAlignment="1">
      <alignment horizontal="left" vertical="top"/>
    </xf>
    <xf numFmtId="14" fontId="1" fillId="0" borderId="12" xfId="0" applyNumberFormat="1" applyFont="1" applyBorder="1" applyAlignment="1">
      <alignment horizontal="left" vertical="top"/>
    </xf>
    <xf numFmtId="169" fontId="1" fillId="0" borderId="1" xfId="0" applyNumberFormat="1" applyFont="1" applyBorder="1" applyAlignment="1">
      <alignment horizontal="left" vertical="top"/>
    </xf>
    <xf numFmtId="14" fontId="1" fillId="8" borderId="1" xfId="0" applyNumberFormat="1" applyFont="1" applyFill="1" applyBorder="1" applyAlignment="1">
      <alignment horizontal="left" vertical="top"/>
    </xf>
    <xf numFmtId="0" fontId="10" fillId="0" borderId="18" xfId="0" applyFont="1" applyBorder="1" applyAlignment="1">
      <alignment horizontal="left" vertical="top"/>
    </xf>
    <xf numFmtId="0" fontId="1" fillId="0" borderId="19" xfId="0" applyFont="1" applyBorder="1" applyAlignment="1">
      <alignment horizontal="left" vertical="top"/>
    </xf>
    <xf numFmtId="0" fontId="10" fillId="7" borderId="18" xfId="0" applyFont="1" applyFill="1" applyBorder="1" applyAlignment="1">
      <alignment horizontal="center" vertical="top"/>
    </xf>
    <xf numFmtId="14" fontId="1" fillId="8" borderId="17" xfId="0" applyNumberFormat="1" applyFont="1" applyFill="1" applyBorder="1" applyAlignment="1">
      <alignment horizontal="left" vertical="top"/>
    </xf>
    <xf numFmtId="0" fontId="1" fillId="8" borderId="18" xfId="0" applyFont="1" applyFill="1" applyBorder="1" applyAlignment="1">
      <alignment horizontal="left" vertical="top"/>
    </xf>
    <xf numFmtId="0" fontId="1" fillId="0" borderId="27" xfId="0" applyFont="1" applyBorder="1" applyAlignment="1">
      <alignment horizontal="left" vertical="top"/>
    </xf>
    <xf numFmtId="0" fontId="1" fillId="0" borderId="28" xfId="0" applyFont="1" applyBorder="1" applyAlignment="1">
      <alignment horizontal="left" vertical="top"/>
    </xf>
    <xf numFmtId="0" fontId="1" fillId="0" borderId="21" xfId="0" applyFont="1" applyBorder="1" applyAlignment="1">
      <alignment horizontal="left" vertical="top"/>
    </xf>
    <xf numFmtId="0" fontId="1" fillId="0" borderId="12" xfId="0" applyFont="1" applyBorder="1" applyAlignment="1">
      <alignment vertical="top"/>
    </xf>
    <xf numFmtId="169" fontId="10" fillId="0" borderId="1" xfId="0" applyNumberFormat="1" applyFont="1" applyBorder="1" applyAlignment="1">
      <alignment horizontal="left" vertical="top"/>
    </xf>
    <xf numFmtId="0" fontId="1" fillId="0" borderId="29" xfId="0" applyFont="1" applyBorder="1" applyAlignment="1">
      <alignment vertical="top"/>
    </xf>
    <xf numFmtId="168" fontId="1" fillId="0" borderId="30" xfId="0" applyNumberFormat="1" applyFont="1" applyBorder="1" applyAlignment="1">
      <alignment horizontal="left" vertical="top"/>
    </xf>
    <xf numFmtId="0" fontId="1" fillId="0" borderId="30" xfId="0" applyFont="1" applyBorder="1" applyAlignment="1">
      <alignment horizontal="left" vertical="top"/>
    </xf>
    <xf numFmtId="0" fontId="8" fillId="7" borderId="30" xfId="0" applyFont="1" applyFill="1" applyBorder="1" applyAlignment="1">
      <alignment horizontal="left" vertical="top"/>
    </xf>
    <xf numFmtId="0" fontId="1" fillId="0" borderId="31" xfId="0" applyFont="1" applyBorder="1" applyAlignment="1">
      <alignment horizontal="left" vertical="top"/>
    </xf>
    <xf numFmtId="0" fontId="1" fillId="0" borderId="30" xfId="0" applyFont="1" applyBorder="1" applyAlignment="1">
      <alignment horizontal="center" vertical="top"/>
    </xf>
    <xf numFmtId="0" fontId="21" fillId="0" borderId="32" xfId="0" applyFont="1" applyBorder="1" applyAlignment="1">
      <alignment horizontal="center" vertical="top"/>
    </xf>
    <xf numFmtId="0" fontId="1" fillId="0" borderId="32" xfId="0" applyFont="1" applyBorder="1" applyAlignment="1">
      <alignment horizontal="left" vertical="top"/>
    </xf>
    <xf numFmtId="14" fontId="1" fillId="0" borderId="30" xfId="0" applyNumberFormat="1" applyFont="1" applyBorder="1" applyAlignment="1">
      <alignment horizontal="left" vertical="top"/>
    </xf>
    <xf numFmtId="169" fontId="1" fillId="0" borderId="30" xfId="0" applyNumberFormat="1" applyFont="1" applyBorder="1" applyAlignment="1">
      <alignment horizontal="left" vertical="top"/>
    </xf>
    <xf numFmtId="14" fontId="1" fillId="0" borderId="29" xfId="0" applyNumberFormat="1" applyFont="1" applyBorder="1" applyAlignment="1">
      <alignment horizontal="left" vertical="top"/>
    </xf>
    <xf numFmtId="14" fontId="1" fillId="0" borderId="33" xfId="0" applyNumberFormat="1" applyFont="1" applyBorder="1" applyAlignment="1">
      <alignment horizontal="left" vertical="top"/>
    </xf>
    <xf numFmtId="0" fontId="1" fillId="0" borderId="34" xfId="0" applyFont="1" applyBorder="1" applyAlignment="1">
      <alignment horizontal="left" vertical="top"/>
    </xf>
    <xf numFmtId="0" fontId="10" fillId="0" borderId="11" xfId="0" applyFont="1" applyBorder="1" applyAlignment="1">
      <alignment horizontal="center" vertical="top"/>
    </xf>
    <xf numFmtId="14" fontId="1" fillId="8" borderId="26" xfId="0" applyNumberFormat="1" applyFont="1" applyFill="1" applyBorder="1" applyAlignment="1">
      <alignment horizontal="left" vertical="top"/>
    </xf>
    <xf numFmtId="14" fontId="1" fillId="8" borderId="4" xfId="0" applyNumberFormat="1" applyFont="1" applyFill="1" applyBorder="1" applyAlignment="1">
      <alignment horizontal="left" vertical="top"/>
    </xf>
    <xf numFmtId="0" fontId="1" fillId="8" borderId="11" xfId="0" applyFont="1" applyFill="1" applyBorder="1" applyAlignment="1">
      <alignment horizontal="left" vertical="top"/>
    </xf>
    <xf numFmtId="169" fontId="1" fillId="0" borderId="4" xfId="0" applyNumberFormat="1" applyFont="1" applyBorder="1" applyAlignment="1">
      <alignment horizontal="left" vertical="top"/>
    </xf>
    <xf numFmtId="169" fontId="10" fillId="0" borderId="4" xfId="0" applyNumberFormat="1" applyFont="1" applyBorder="1" applyAlignment="1">
      <alignment horizontal="left" vertical="top"/>
    </xf>
    <xf numFmtId="169" fontId="1" fillId="0" borderId="20" xfId="0" applyNumberFormat="1" applyFont="1" applyBorder="1" applyAlignment="1">
      <alignment horizontal="left" vertical="top"/>
    </xf>
    <xf numFmtId="0" fontId="1" fillId="0" borderId="20" xfId="0" applyFont="1" applyBorder="1" applyAlignment="1">
      <alignment horizontal="left" vertical="top"/>
    </xf>
    <xf numFmtId="0" fontId="6" fillId="0" borderId="18" xfId="0" applyFont="1" applyBorder="1" applyAlignment="1">
      <alignment horizontal="left" vertical="top" shrinkToFit="1"/>
    </xf>
    <xf numFmtId="0" fontId="12" fillId="7" borderId="1" xfId="0" applyFont="1" applyFill="1" applyBorder="1" applyAlignment="1">
      <alignment horizontal="left" vertical="top"/>
    </xf>
    <xf numFmtId="0" fontId="1" fillId="8" borderId="14" xfId="0" applyFont="1" applyFill="1" applyBorder="1" applyAlignment="1">
      <alignment horizontal="left" vertical="top"/>
    </xf>
    <xf numFmtId="0" fontId="1" fillId="9" borderId="18" xfId="0" applyFont="1" applyFill="1" applyBorder="1" applyAlignment="1">
      <alignment horizontal="center" vertical="top"/>
    </xf>
    <xf numFmtId="14" fontId="1" fillId="0" borderId="24" xfId="0" applyNumberFormat="1" applyFont="1" applyBorder="1" applyAlignment="1">
      <alignment horizontal="left" vertical="top"/>
    </xf>
    <xf numFmtId="14" fontId="1" fillId="0" borderId="20" xfId="0" applyNumberFormat="1" applyFont="1" applyBorder="1" applyAlignment="1">
      <alignment horizontal="left" vertical="top"/>
    </xf>
    <xf numFmtId="0" fontId="1" fillId="0" borderId="25" xfId="0" applyFont="1" applyBorder="1" applyAlignment="1">
      <alignment horizontal="left" vertical="top"/>
    </xf>
    <xf numFmtId="14" fontId="1" fillId="0" borderId="19" xfId="0" applyNumberFormat="1" applyFont="1" applyBorder="1" applyAlignment="1">
      <alignment horizontal="left" vertical="top"/>
    </xf>
    <xf numFmtId="14" fontId="6" fillId="0" borderId="24" xfId="0" applyNumberFormat="1" applyFont="1" applyBorder="1" applyAlignment="1">
      <alignment horizontal="left" vertical="top"/>
    </xf>
    <xf numFmtId="0" fontId="6" fillId="0" borderId="25" xfId="0" applyFont="1" applyBorder="1" applyAlignment="1">
      <alignment horizontal="left" vertical="top"/>
    </xf>
    <xf numFmtId="169" fontId="1" fillId="0" borderId="1" xfId="0" applyNumberFormat="1" applyFont="1" applyBorder="1" applyAlignment="1">
      <alignment horizontal="left" vertical="top" wrapText="1"/>
    </xf>
    <xf numFmtId="0" fontId="10" fillId="12" borderId="18" xfId="0" applyFont="1" applyFill="1" applyBorder="1" applyAlignment="1">
      <alignment horizontal="center" vertical="top"/>
    </xf>
    <xf numFmtId="14" fontId="6" fillId="8" borderId="24" xfId="0" applyNumberFormat="1" applyFont="1" applyFill="1" applyBorder="1" applyAlignment="1">
      <alignment horizontal="left" vertical="top"/>
    </xf>
    <xf numFmtId="0" fontId="1" fillId="0" borderId="35" xfId="0" applyFont="1" applyBorder="1" applyAlignment="1">
      <alignment horizontal="left" vertical="top"/>
    </xf>
    <xf numFmtId="0" fontId="1" fillId="7" borderId="31" xfId="0" applyFont="1" applyFill="1" applyBorder="1" applyAlignment="1">
      <alignment horizontal="left" vertical="top"/>
    </xf>
    <xf numFmtId="0" fontId="21" fillId="7" borderId="32" xfId="0" applyFont="1" applyFill="1" applyBorder="1" applyAlignment="1">
      <alignment horizontal="center" vertical="top"/>
    </xf>
    <xf numFmtId="0" fontId="1" fillId="0" borderId="30" xfId="0" applyFont="1" applyBorder="1" applyAlignment="1">
      <alignment horizontal="left" vertical="center"/>
    </xf>
    <xf numFmtId="14" fontId="6" fillId="0" borderId="33" xfId="0" applyNumberFormat="1" applyFont="1" applyBorder="1" applyAlignment="1">
      <alignment horizontal="left" vertical="top"/>
    </xf>
    <xf numFmtId="0" fontId="6" fillId="0" borderId="32" xfId="0" applyFont="1" applyBorder="1" applyAlignment="1">
      <alignment horizontal="left" vertical="top"/>
    </xf>
    <xf numFmtId="168" fontId="1" fillId="0" borderId="36" xfId="0" applyNumberFormat="1" applyFont="1" applyBorder="1" applyAlignment="1">
      <alignment horizontal="left" vertical="top"/>
    </xf>
    <xf numFmtId="0" fontId="1" fillId="0" borderId="36" xfId="0" applyFont="1" applyBorder="1" applyAlignment="1">
      <alignment horizontal="left" vertical="top"/>
    </xf>
    <xf numFmtId="0" fontId="1" fillId="7" borderId="36" xfId="0" applyFont="1" applyFill="1" applyBorder="1" applyAlignment="1">
      <alignment horizontal="left" vertical="top"/>
    </xf>
    <xf numFmtId="0" fontId="1" fillId="0" borderId="37" xfId="0" applyFont="1" applyBorder="1" applyAlignment="1">
      <alignment horizontal="left" vertical="top"/>
    </xf>
    <xf numFmtId="0" fontId="1" fillId="0" borderId="36" xfId="0" applyFont="1" applyBorder="1" applyAlignment="1">
      <alignment horizontal="center" vertical="top"/>
    </xf>
    <xf numFmtId="14" fontId="1" fillId="0" borderId="38" xfId="0" applyNumberFormat="1" applyFont="1" applyBorder="1" applyAlignment="1">
      <alignment horizontal="left" vertical="top"/>
    </xf>
    <xf numFmtId="14" fontId="1" fillId="0" borderId="28" xfId="0" applyNumberFormat="1" applyFont="1" applyBorder="1" applyAlignment="1">
      <alignment horizontal="left" vertical="top"/>
    </xf>
    <xf numFmtId="14" fontId="1" fillId="0" borderId="36" xfId="0" applyNumberFormat="1" applyFont="1" applyBorder="1" applyAlignment="1">
      <alignment horizontal="left" vertical="top"/>
    </xf>
    <xf numFmtId="169" fontId="1" fillId="0" borderId="36" xfId="0" applyNumberFormat="1" applyFont="1" applyBorder="1" applyAlignment="1">
      <alignment horizontal="left" vertical="top"/>
    </xf>
    <xf numFmtId="0" fontId="1" fillId="0" borderId="39" xfId="0" applyFont="1" applyBorder="1" applyAlignment="1">
      <alignment horizontal="left" vertical="top"/>
    </xf>
    <xf numFmtId="14" fontId="6" fillId="0" borderId="38" xfId="0" applyNumberFormat="1" applyFont="1" applyBorder="1" applyAlignment="1">
      <alignment horizontal="left" vertical="top"/>
    </xf>
    <xf numFmtId="0" fontId="6" fillId="0" borderId="39" xfId="0" applyFont="1" applyBorder="1" applyAlignment="1">
      <alignment horizontal="left" vertical="top"/>
    </xf>
    <xf numFmtId="14" fontId="1" fillId="0" borderId="40" xfId="0" applyNumberFormat="1" applyFont="1" applyBorder="1" applyAlignment="1">
      <alignment horizontal="left" vertical="top"/>
    </xf>
    <xf numFmtId="14" fontId="6" fillId="0" borderId="17" xfId="0" applyNumberFormat="1" applyFont="1" applyBorder="1" applyAlignment="1">
      <alignment horizontal="left" vertical="top"/>
    </xf>
    <xf numFmtId="0" fontId="6" fillId="0" borderId="18" xfId="0" applyFont="1" applyBorder="1" applyAlignment="1">
      <alignment horizontal="left" vertical="top"/>
    </xf>
    <xf numFmtId="0" fontId="10" fillId="9" borderId="18" xfId="0" applyFont="1" applyFill="1" applyBorder="1" applyAlignment="1">
      <alignment horizontal="center" vertical="top"/>
    </xf>
    <xf numFmtId="0" fontId="1" fillId="7" borderId="30" xfId="0" applyFont="1" applyFill="1" applyBorder="1" applyAlignment="1">
      <alignment horizontal="left" vertical="top"/>
    </xf>
    <xf numFmtId="0" fontId="10" fillId="0" borderId="32" xfId="0" applyFont="1" applyBorder="1" applyAlignment="1">
      <alignment horizontal="center" vertical="top"/>
    </xf>
    <xf numFmtId="14" fontId="6" fillId="8" borderId="33" xfId="0" applyNumberFormat="1" applyFont="1" applyFill="1" applyBorder="1" applyAlignment="1">
      <alignment horizontal="left" vertical="top"/>
    </xf>
    <xf numFmtId="0" fontId="1" fillId="8" borderId="30" xfId="0" applyFont="1" applyFill="1" applyBorder="1" applyAlignment="1">
      <alignment horizontal="left" vertical="top"/>
    </xf>
    <xf numFmtId="0" fontId="1" fillId="0" borderId="34" xfId="0" applyFont="1" applyBorder="1" applyAlignment="1">
      <alignment horizontal="left" vertical="top" wrapText="1"/>
    </xf>
    <xf numFmtId="0" fontId="1" fillId="5" borderId="4" xfId="0" applyFont="1" applyFill="1" applyBorder="1" applyAlignment="1">
      <alignment horizontal="left" vertical="top"/>
    </xf>
    <xf numFmtId="0" fontId="1" fillId="0" borderId="7" xfId="0" applyFont="1" applyBorder="1" applyAlignment="1">
      <alignment horizontal="left" vertical="top"/>
    </xf>
    <xf numFmtId="14" fontId="1" fillId="0" borderId="41" xfId="0" applyNumberFormat="1" applyFont="1" applyBorder="1" applyAlignment="1">
      <alignment horizontal="left" vertical="top"/>
    </xf>
    <xf numFmtId="0" fontId="1" fillId="0" borderId="5" xfId="0" applyFont="1" applyBorder="1" applyAlignment="1">
      <alignment horizontal="left" vertical="top"/>
    </xf>
    <xf numFmtId="0" fontId="1" fillId="0" borderId="8" xfId="0" applyFont="1" applyBorder="1" applyAlignment="1">
      <alignment horizontal="left" vertical="top"/>
    </xf>
    <xf numFmtId="14" fontId="1" fillId="0" borderId="34" xfId="0" applyNumberFormat="1" applyFont="1" applyBorder="1" applyAlignment="1">
      <alignment horizontal="left" vertical="top"/>
    </xf>
    <xf numFmtId="14" fontId="1" fillId="0" borderId="5" xfId="0" applyNumberFormat="1" applyFont="1" applyBorder="1" applyAlignment="1">
      <alignment horizontal="left" vertical="top"/>
    </xf>
    <xf numFmtId="169" fontId="1" fillId="0" borderId="5" xfId="0" applyNumberFormat="1" applyFont="1" applyBorder="1" applyAlignment="1">
      <alignment horizontal="left" vertical="top"/>
    </xf>
    <xf numFmtId="14" fontId="6" fillId="0" borderId="41" xfId="0" applyNumberFormat="1" applyFont="1" applyBorder="1" applyAlignment="1">
      <alignment horizontal="left" vertical="top"/>
    </xf>
    <xf numFmtId="0" fontId="6" fillId="0" borderId="8" xfId="0" applyFont="1" applyBorder="1" applyAlignment="1">
      <alignment horizontal="left" vertical="top"/>
    </xf>
    <xf numFmtId="14" fontId="10" fillId="0" borderId="33" xfId="0" applyNumberFormat="1" applyFont="1" applyBorder="1" applyAlignment="1">
      <alignment horizontal="left" vertical="top"/>
    </xf>
    <xf numFmtId="0" fontId="10" fillId="0" borderId="30" xfId="0" applyFont="1" applyBorder="1" applyAlignment="1">
      <alignment horizontal="left" vertical="top"/>
    </xf>
    <xf numFmtId="0" fontId="10" fillId="0" borderId="32" xfId="0" applyFont="1" applyBorder="1" applyAlignment="1">
      <alignment horizontal="left" vertical="top"/>
    </xf>
    <xf numFmtId="0" fontId="12" fillId="0" borderId="4" xfId="0" applyFont="1" applyBorder="1" applyAlignment="1">
      <alignment horizontal="left" vertical="top"/>
    </xf>
    <xf numFmtId="0" fontId="21" fillId="7" borderId="8" xfId="0" applyFont="1" applyFill="1" applyBorder="1" applyAlignment="1">
      <alignment horizontal="center" vertical="top"/>
    </xf>
    <xf numFmtId="0" fontId="12" fillId="0" borderId="30" xfId="0" applyFont="1" applyBorder="1" applyAlignment="1">
      <alignment horizontal="left" vertical="top"/>
    </xf>
    <xf numFmtId="0" fontId="1" fillId="7" borderId="37" xfId="0" applyFont="1" applyFill="1" applyBorder="1" applyAlignment="1">
      <alignment horizontal="left" vertical="top"/>
    </xf>
    <xf numFmtId="0" fontId="1" fillId="0" borderId="15" xfId="0" applyFont="1" applyBorder="1" applyAlignment="1">
      <alignment horizontal="left" vertical="top"/>
    </xf>
    <xf numFmtId="0" fontId="21" fillId="0" borderId="16" xfId="0" applyFont="1" applyBorder="1" applyAlignment="1">
      <alignment horizontal="center" vertical="top"/>
    </xf>
    <xf numFmtId="14" fontId="1" fillId="0" borderId="42" xfId="0" applyNumberFormat="1" applyFont="1" applyBorder="1" applyAlignment="1">
      <alignment horizontal="left" vertical="top"/>
    </xf>
    <xf numFmtId="0" fontId="1" fillId="0" borderId="13" xfId="0" applyFont="1" applyBorder="1" applyAlignment="1">
      <alignment horizontal="left" vertical="top"/>
    </xf>
    <xf numFmtId="0" fontId="1" fillId="0" borderId="16" xfId="0" applyFont="1" applyBorder="1" applyAlignment="1">
      <alignment horizontal="left" vertical="top"/>
    </xf>
    <xf numFmtId="14" fontId="1" fillId="0" borderId="27" xfId="0" applyNumberFormat="1" applyFont="1" applyBorder="1" applyAlignment="1">
      <alignment horizontal="left" vertical="top"/>
    </xf>
    <xf numFmtId="14" fontId="1" fillId="0" borderId="13" xfId="0" applyNumberFormat="1" applyFont="1" applyBorder="1" applyAlignment="1">
      <alignment horizontal="left" vertical="top"/>
    </xf>
    <xf numFmtId="169" fontId="1" fillId="0" borderId="13" xfId="0" applyNumberFormat="1" applyFont="1" applyBorder="1" applyAlignment="1">
      <alignment horizontal="left" vertical="top"/>
    </xf>
    <xf numFmtId="14" fontId="6" fillId="0" borderId="42" xfId="0" applyNumberFormat="1" applyFont="1" applyBorder="1" applyAlignment="1">
      <alignment horizontal="left" vertical="top"/>
    </xf>
    <xf numFmtId="0" fontId="6" fillId="0" borderId="16" xfId="0" applyFont="1" applyBorder="1" applyAlignment="1">
      <alignment horizontal="left" vertical="top"/>
    </xf>
    <xf numFmtId="0" fontId="10" fillId="5" borderId="18" xfId="0" applyFont="1" applyFill="1" applyBorder="1" applyAlignment="1">
      <alignment horizontal="center" vertical="top"/>
    </xf>
    <xf numFmtId="0" fontId="1" fillId="8" borderId="20" xfId="0" applyFont="1" applyFill="1" applyBorder="1" applyAlignment="1">
      <alignment horizontal="left" vertical="top"/>
    </xf>
    <xf numFmtId="167" fontId="1" fillId="0" borderId="20" xfId="0" applyNumberFormat="1" applyFont="1" applyBorder="1" applyAlignment="1">
      <alignment horizontal="left" vertical="top"/>
    </xf>
    <xf numFmtId="0" fontId="10" fillId="5" borderId="25" xfId="0" applyFont="1" applyFill="1" applyBorder="1" applyAlignment="1">
      <alignment horizontal="center" vertical="top"/>
    </xf>
    <xf numFmtId="0" fontId="10" fillId="0" borderId="25" xfId="0" applyFont="1" applyBorder="1" applyAlignment="1">
      <alignment horizontal="center" vertical="top"/>
    </xf>
    <xf numFmtId="14" fontId="10" fillId="0" borderId="24" xfId="0" applyNumberFormat="1" applyFont="1" applyBorder="1" applyAlignment="1">
      <alignment horizontal="left" vertical="top"/>
    </xf>
    <xf numFmtId="0" fontId="10" fillId="0" borderId="20" xfId="0" applyFont="1" applyBorder="1" applyAlignment="1">
      <alignment horizontal="left" vertical="top"/>
    </xf>
    <xf numFmtId="0" fontId="10" fillId="0" borderId="25" xfId="0" applyFont="1" applyBorder="1" applyAlignment="1">
      <alignment horizontal="left" vertical="top"/>
    </xf>
    <xf numFmtId="168" fontId="1" fillId="0" borderId="20" xfId="0" applyNumberFormat="1" applyFont="1" applyBorder="1" applyAlignment="1">
      <alignment horizontal="left" vertical="top"/>
    </xf>
    <xf numFmtId="0" fontId="1" fillId="7" borderId="20" xfId="0" applyFont="1" applyFill="1" applyBorder="1" applyAlignment="1">
      <alignment horizontal="left" vertical="top"/>
    </xf>
    <xf numFmtId="0" fontId="1" fillId="7" borderId="21" xfId="0" applyFont="1" applyFill="1" applyBorder="1" applyAlignment="1">
      <alignment horizontal="left" vertical="top"/>
    </xf>
    <xf numFmtId="0" fontId="1" fillId="0" borderId="20" xfId="0" applyFont="1" applyBorder="1" applyAlignment="1">
      <alignment horizontal="center" vertical="top"/>
    </xf>
    <xf numFmtId="0" fontId="21" fillId="7" borderId="25" xfId="0" applyFont="1" applyFill="1" applyBorder="1" applyAlignment="1">
      <alignment horizontal="center" vertical="top"/>
    </xf>
    <xf numFmtId="0" fontId="1" fillId="0" borderId="43" xfId="0" applyFont="1" applyBorder="1" applyAlignment="1">
      <alignment horizontal="left" vertical="top"/>
    </xf>
    <xf numFmtId="168" fontId="1" fillId="0" borderId="44" xfId="0" applyNumberFormat="1" applyFont="1" applyBorder="1" applyAlignment="1">
      <alignment horizontal="left" vertical="top"/>
    </xf>
    <xf numFmtId="0" fontId="1" fillId="0" borderId="44" xfId="0" applyFont="1" applyBorder="1" applyAlignment="1">
      <alignment horizontal="left" vertical="top"/>
    </xf>
    <xf numFmtId="0" fontId="1" fillId="5" borderId="44" xfId="0" applyFont="1" applyFill="1" applyBorder="1" applyAlignment="1">
      <alignment horizontal="left" vertical="top"/>
    </xf>
    <xf numFmtId="0" fontId="1" fillId="7" borderId="45" xfId="0" applyFont="1" applyFill="1" applyBorder="1" applyAlignment="1">
      <alignment horizontal="left" vertical="top"/>
    </xf>
    <xf numFmtId="0" fontId="1" fillId="0" borderId="44" xfId="0" applyFont="1" applyBorder="1" applyAlignment="1">
      <alignment horizontal="center" vertical="top"/>
    </xf>
    <xf numFmtId="0" fontId="1" fillId="0" borderId="45" xfId="0" applyFont="1" applyBorder="1" applyAlignment="1">
      <alignment horizontal="left" vertical="top"/>
    </xf>
    <xf numFmtId="0" fontId="10" fillId="5" borderId="46" xfId="0" applyFont="1" applyFill="1" applyBorder="1" applyAlignment="1">
      <alignment horizontal="center" vertical="top"/>
    </xf>
    <xf numFmtId="14" fontId="1" fillId="0" borderId="47" xfId="0" applyNumberFormat="1" applyFont="1" applyBorder="1" applyAlignment="1">
      <alignment horizontal="left" vertical="top"/>
    </xf>
    <xf numFmtId="0" fontId="1" fillId="0" borderId="46" xfId="0" applyFont="1" applyBorder="1" applyAlignment="1">
      <alignment horizontal="left" vertical="top"/>
    </xf>
    <xf numFmtId="14" fontId="1" fillId="0" borderId="43" xfId="0" applyNumberFormat="1" applyFont="1" applyBorder="1" applyAlignment="1">
      <alignment horizontal="left" vertical="top"/>
    </xf>
    <xf numFmtId="14" fontId="1" fillId="0" borderId="44" xfId="0" applyNumberFormat="1" applyFont="1" applyBorder="1" applyAlignment="1">
      <alignment horizontal="left" vertical="top"/>
    </xf>
    <xf numFmtId="169" fontId="1" fillId="0" borderId="44" xfId="0" applyNumberFormat="1" applyFont="1" applyBorder="1" applyAlignment="1">
      <alignment horizontal="left" vertical="top"/>
    </xf>
    <xf numFmtId="14" fontId="6" fillId="0" borderId="47" xfId="0" applyNumberFormat="1" applyFont="1" applyBorder="1" applyAlignment="1">
      <alignment horizontal="left" vertical="top"/>
    </xf>
    <xf numFmtId="0" fontId="6" fillId="0" borderId="46" xfId="0" applyFont="1" applyBorder="1" applyAlignment="1">
      <alignment horizontal="left" vertical="top"/>
    </xf>
    <xf numFmtId="0" fontId="21" fillId="0" borderId="39" xfId="0" applyFont="1" applyBorder="1" applyAlignment="1">
      <alignment horizontal="center" vertical="top"/>
    </xf>
    <xf numFmtId="0" fontId="1" fillId="5" borderId="36" xfId="0" applyFont="1" applyFill="1" applyBorder="1" applyAlignment="1">
      <alignment horizontal="left" vertical="top"/>
    </xf>
    <xf numFmtId="0" fontId="8" fillId="5" borderId="1" xfId="0" applyFont="1" applyFill="1" applyBorder="1" applyAlignment="1">
      <alignment horizontal="left" vertical="top"/>
    </xf>
    <xf numFmtId="167" fontId="8" fillId="0" borderId="20" xfId="0" applyNumberFormat="1" applyFont="1" applyBorder="1" applyAlignment="1">
      <alignment horizontal="left" vertical="top"/>
    </xf>
    <xf numFmtId="0" fontId="10" fillId="0" borderId="18" xfId="0" applyFont="1" applyBorder="1" applyAlignment="1">
      <alignment horizontal="center" vertical="top"/>
    </xf>
    <xf numFmtId="0" fontId="6" fillId="8" borderId="25" xfId="0" applyFont="1" applyFill="1" applyBorder="1" applyAlignment="1">
      <alignment horizontal="left" vertical="top"/>
    </xf>
    <xf numFmtId="0" fontId="1" fillId="0" borderId="5" xfId="0" applyFont="1" applyBorder="1" applyAlignment="1">
      <alignment horizontal="center" vertical="top"/>
    </xf>
    <xf numFmtId="0" fontId="10" fillId="5" borderId="8" xfId="0" applyFont="1" applyFill="1" applyBorder="1" applyAlignment="1">
      <alignment horizontal="center" vertical="top"/>
    </xf>
    <xf numFmtId="0" fontId="1" fillId="9" borderId="48" xfId="0" applyFont="1" applyFill="1" applyBorder="1" applyAlignment="1">
      <alignment horizontal="center" vertical="top"/>
    </xf>
    <xf numFmtId="0" fontId="21" fillId="7" borderId="48" xfId="0" applyFont="1" applyFill="1" applyBorder="1" applyAlignment="1">
      <alignment horizontal="center" vertical="top"/>
    </xf>
    <xf numFmtId="0" fontId="1" fillId="7" borderId="25" xfId="0" applyFont="1" applyFill="1" applyBorder="1" applyAlignment="1">
      <alignment horizontal="left" vertical="top"/>
    </xf>
    <xf numFmtId="169" fontId="1" fillId="8" borderId="20" xfId="0" applyNumberFormat="1" applyFont="1" applyFill="1" applyBorder="1" applyAlignment="1">
      <alignment horizontal="left" vertical="top"/>
    </xf>
    <xf numFmtId="0" fontId="1" fillId="0" borderId="23" xfId="0" applyFont="1" applyBorder="1" applyAlignment="1">
      <alignment horizontal="center" vertical="top"/>
    </xf>
    <xf numFmtId="0" fontId="1" fillId="0" borderId="23" xfId="0" applyFont="1" applyBorder="1" applyAlignment="1">
      <alignment horizontal="left" vertical="top"/>
    </xf>
    <xf numFmtId="0" fontId="1" fillId="0" borderId="22" xfId="0" applyFont="1" applyBorder="1" applyAlignment="1">
      <alignment horizontal="left" vertical="top"/>
    </xf>
    <xf numFmtId="0" fontId="10" fillId="7" borderId="32" xfId="0" applyFont="1" applyFill="1" applyBorder="1" applyAlignment="1">
      <alignment horizontal="center" vertical="top"/>
    </xf>
    <xf numFmtId="0" fontId="21" fillId="7" borderId="16" xfId="0" applyFont="1" applyFill="1" applyBorder="1" applyAlignment="1">
      <alignment horizontal="center" vertical="top"/>
    </xf>
    <xf numFmtId="0" fontId="1" fillId="7" borderId="44" xfId="0" applyFont="1" applyFill="1" applyBorder="1" applyAlignment="1">
      <alignment horizontal="left" vertical="top"/>
    </xf>
    <xf numFmtId="0" fontId="10" fillId="7" borderId="46" xfId="0" applyFont="1" applyFill="1" applyBorder="1" applyAlignment="1">
      <alignment horizontal="center" vertical="top"/>
    </xf>
    <xf numFmtId="0" fontId="1" fillId="9" borderId="25" xfId="0" applyFont="1" applyFill="1" applyBorder="1" applyAlignment="1">
      <alignment horizontal="center" vertical="top"/>
    </xf>
    <xf numFmtId="0" fontId="12" fillId="7" borderId="20" xfId="0" applyFont="1" applyFill="1" applyBorder="1" applyAlignment="1">
      <alignment horizontal="left" vertical="top"/>
    </xf>
    <xf numFmtId="0" fontId="10" fillId="8" borderId="21" xfId="0" applyFont="1" applyFill="1" applyBorder="1" applyAlignment="1">
      <alignment horizontal="left" vertical="top"/>
    </xf>
    <xf numFmtId="0" fontId="1" fillId="0" borderId="29" xfId="0" applyFont="1" applyBorder="1" applyAlignment="1">
      <alignment horizontal="left" vertical="top"/>
    </xf>
    <xf numFmtId="0" fontId="12" fillId="7" borderId="44" xfId="0" applyFont="1" applyFill="1" applyBorder="1" applyAlignment="1">
      <alignment horizontal="left" vertical="top"/>
    </xf>
    <xf numFmtId="0" fontId="10" fillId="9" borderId="46" xfId="0" applyFont="1" applyFill="1" applyBorder="1" applyAlignment="1">
      <alignment horizontal="center" vertical="top"/>
    </xf>
    <xf numFmtId="168" fontId="1" fillId="0" borderId="13" xfId="0" applyNumberFormat="1" applyFont="1" applyBorder="1" applyAlignment="1">
      <alignment horizontal="left" vertical="top"/>
    </xf>
    <xf numFmtId="0" fontId="1" fillId="5" borderId="13" xfId="0" applyFont="1" applyFill="1" applyBorder="1" applyAlignment="1">
      <alignment horizontal="left" vertical="top"/>
    </xf>
    <xf numFmtId="0" fontId="1" fillId="7" borderId="15" xfId="0" applyFont="1" applyFill="1" applyBorder="1" applyAlignment="1">
      <alignment horizontal="left" vertical="top"/>
    </xf>
    <xf numFmtId="0" fontId="1" fillId="0" borderId="13" xfId="0" applyFont="1" applyBorder="1" applyAlignment="1">
      <alignment horizontal="center" vertical="top"/>
    </xf>
    <xf numFmtId="0" fontId="10" fillId="5" borderId="16" xfId="0" applyFont="1" applyFill="1" applyBorder="1" applyAlignment="1">
      <alignment horizontal="center" vertical="top"/>
    </xf>
    <xf numFmtId="0" fontId="21" fillId="7" borderId="46" xfId="0" applyFont="1" applyFill="1" applyBorder="1" applyAlignment="1">
      <alignment horizontal="center" vertical="top"/>
    </xf>
    <xf numFmtId="14" fontId="10" fillId="0" borderId="47" xfId="0" applyNumberFormat="1" applyFont="1" applyBorder="1" applyAlignment="1">
      <alignment horizontal="left" vertical="top"/>
    </xf>
    <xf numFmtId="0" fontId="10" fillId="0" borderId="44" xfId="0" applyFont="1" applyBorder="1" applyAlignment="1">
      <alignment horizontal="left" vertical="top"/>
    </xf>
    <xf numFmtId="0" fontId="10" fillId="0" borderId="46" xfId="0" applyFont="1" applyBorder="1" applyAlignment="1">
      <alignment horizontal="left" vertical="top"/>
    </xf>
    <xf numFmtId="168" fontId="1" fillId="0" borderId="0" xfId="0" applyNumberFormat="1" applyFont="1" applyAlignment="1">
      <alignment horizontal="left" vertical="top"/>
    </xf>
    <xf numFmtId="0" fontId="1" fillId="0" borderId="0" xfId="0" applyFont="1" applyAlignment="1">
      <alignment horizontal="center" vertical="top"/>
    </xf>
    <xf numFmtId="0" fontId="1" fillId="7" borderId="0" xfId="0" applyFont="1" applyFill="1" applyAlignment="1">
      <alignment horizontal="center" vertical="top"/>
    </xf>
    <xf numFmtId="0" fontId="12" fillId="7" borderId="4" xfId="0" applyFont="1" applyFill="1" applyBorder="1" applyAlignment="1">
      <alignment horizontal="left" vertical="top"/>
    </xf>
    <xf numFmtId="0" fontId="1" fillId="8" borderId="6" xfId="0" applyFont="1" applyFill="1" applyBorder="1" applyAlignment="1">
      <alignment horizontal="left" vertical="top"/>
    </xf>
    <xf numFmtId="0" fontId="1" fillId="0" borderId="7" xfId="0" applyFont="1" applyBorder="1" applyAlignment="1">
      <alignment horizontal="center" vertical="top"/>
    </xf>
    <xf numFmtId="0" fontId="1" fillId="7" borderId="7" xfId="0" applyFont="1" applyFill="1" applyBorder="1" applyAlignment="1">
      <alignment horizontal="center" vertical="top"/>
    </xf>
    <xf numFmtId="0" fontId="1" fillId="7" borderId="8" xfId="0" applyFont="1" applyFill="1" applyBorder="1" applyAlignment="1">
      <alignment horizontal="center" vertical="top"/>
    </xf>
    <xf numFmtId="0" fontId="12" fillId="7" borderId="30" xfId="0" applyFont="1" applyFill="1" applyBorder="1" applyAlignment="1">
      <alignment horizontal="left" vertical="top"/>
    </xf>
    <xf numFmtId="0" fontId="1" fillId="8" borderId="31" xfId="0" applyFont="1" applyFill="1" applyBorder="1" applyAlignment="1">
      <alignment horizontal="left" vertical="top"/>
    </xf>
    <xf numFmtId="0" fontId="1" fillId="0" borderId="31" xfId="0" applyFont="1" applyBorder="1" applyAlignment="1">
      <alignment horizontal="center" vertical="top"/>
    </xf>
    <xf numFmtId="0" fontId="1" fillId="7" borderId="31" xfId="0" applyFont="1" applyFill="1" applyBorder="1" applyAlignment="1">
      <alignment horizontal="center" vertical="top"/>
    </xf>
    <xf numFmtId="0" fontId="1" fillId="7" borderId="32" xfId="0" applyFont="1" applyFill="1" applyBorder="1" applyAlignment="1">
      <alignment horizontal="center" vertical="top"/>
    </xf>
    <xf numFmtId="0" fontId="10" fillId="8" borderId="45" xfId="0" applyFont="1" applyFill="1" applyBorder="1" applyAlignment="1">
      <alignment horizontal="left" vertical="top"/>
    </xf>
    <xf numFmtId="0" fontId="22" fillId="0" borderId="44" xfId="0" applyFont="1" applyBorder="1" applyAlignment="1">
      <alignment horizontal="center" vertical="top"/>
    </xf>
    <xf numFmtId="0" fontId="22" fillId="0" borderId="44" xfId="0" applyFont="1" applyBorder="1" applyAlignment="1">
      <alignment horizontal="left" vertical="top"/>
    </xf>
    <xf numFmtId="0" fontId="22" fillId="0" borderId="45" xfId="0" applyFont="1" applyBorder="1" applyAlignment="1">
      <alignment horizontal="left" vertical="top"/>
    </xf>
    <xf numFmtId="0" fontId="1" fillId="7" borderId="46" xfId="0" applyFont="1" applyFill="1" applyBorder="1" applyAlignment="1">
      <alignment horizontal="center" vertical="top"/>
    </xf>
    <xf numFmtId="0" fontId="19" fillId="0" borderId="0" xfId="0" applyFont="1" applyAlignment="1">
      <alignment vertical="top"/>
    </xf>
    <xf numFmtId="0" fontId="1" fillId="0" borderId="0" xfId="0" applyFont="1" applyAlignment="1">
      <alignment vertical="top"/>
    </xf>
    <xf numFmtId="0" fontId="17" fillId="0" borderId="0" xfId="0" applyFont="1" applyAlignment="1">
      <alignment vertical="top"/>
    </xf>
    <xf numFmtId="0" fontId="3" fillId="0" borderId="0" xfId="0" applyFont="1" applyAlignment="1">
      <alignment vertical="top"/>
    </xf>
    <xf numFmtId="0" fontId="19" fillId="0" borderId="0" xfId="0" applyFont="1" applyAlignment="1">
      <alignment horizontal="center" vertical="top"/>
    </xf>
    <xf numFmtId="0" fontId="1" fillId="2" borderId="20" xfId="0" applyFont="1" applyFill="1" applyBorder="1" applyAlignment="1">
      <alignment horizontal="left" vertical="top"/>
    </xf>
    <xf numFmtId="0" fontId="1" fillId="2" borderId="20" xfId="0" applyFont="1" applyFill="1" applyBorder="1" applyAlignment="1">
      <alignment horizontal="center" vertical="top" wrapText="1"/>
    </xf>
    <xf numFmtId="0" fontId="1" fillId="2" borderId="20" xfId="0" applyFont="1" applyFill="1" applyBorder="1" applyAlignment="1">
      <alignment horizontal="left" vertical="top" wrapText="1"/>
    </xf>
    <xf numFmtId="0" fontId="1" fillId="3" borderId="36" xfId="0" applyFont="1" applyFill="1" applyBorder="1" applyAlignment="1">
      <alignment horizontal="left" vertical="top"/>
    </xf>
    <xf numFmtId="0" fontId="1" fillId="2" borderId="36" xfId="0" applyFont="1" applyFill="1" applyBorder="1" applyAlignment="1">
      <alignment horizontal="left" vertical="top"/>
    </xf>
    <xf numFmtId="0" fontId="1" fillId="2" borderId="36" xfId="0" applyFont="1" applyFill="1" applyBorder="1" applyAlignment="1">
      <alignment horizontal="center" vertical="top" wrapText="1"/>
    </xf>
    <xf numFmtId="0" fontId="1" fillId="2" borderId="36" xfId="0" applyFont="1" applyFill="1" applyBorder="1" applyAlignment="1">
      <alignment horizontal="left" vertical="top" wrapText="1"/>
    </xf>
    <xf numFmtId="0" fontId="17" fillId="3" borderId="1" xfId="0" applyFont="1" applyFill="1" applyBorder="1" applyAlignment="1">
      <alignment horizontal="left" vertical="top"/>
    </xf>
    <xf numFmtId="0" fontId="1" fillId="0" borderId="1" xfId="0" applyFont="1" applyBorder="1" applyAlignment="1">
      <alignment horizontal="center" vertical="top" wrapText="1"/>
    </xf>
    <xf numFmtId="0" fontId="1" fillId="0" borderId="1" xfId="0" applyFont="1" applyBorder="1" applyAlignment="1">
      <alignment vertical="top"/>
    </xf>
    <xf numFmtId="168" fontId="23" fillId="0" borderId="1" xfId="0" applyNumberFormat="1" applyFont="1" applyBorder="1" applyAlignment="1">
      <alignment horizontal="left" vertical="top"/>
    </xf>
    <xf numFmtId="168" fontId="17" fillId="0" borderId="1" xfId="0" applyNumberFormat="1" applyFont="1" applyBorder="1" applyAlignment="1">
      <alignment horizontal="left" vertical="top"/>
    </xf>
    <xf numFmtId="0" fontId="17" fillId="0" borderId="1" xfId="0" applyFont="1" applyBorder="1" applyAlignment="1">
      <alignment vertical="top"/>
    </xf>
    <xf numFmtId="0" fontId="6" fillId="0" borderId="1" xfId="0" applyFont="1" applyBorder="1" applyAlignment="1">
      <alignment vertical="top" wrapText="1"/>
    </xf>
    <xf numFmtId="0" fontId="24" fillId="0" borderId="1" xfId="0" applyFont="1" applyBorder="1" applyAlignment="1">
      <alignment vertical="top" wrapText="1"/>
    </xf>
    <xf numFmtId="0" fontId="25" fillId="0" borderId="1" xfId="0" applyFont="1" applyBorder="1" applyAlignment="1">
      <alignment horizontal="left" vertical="top" wrapText="1"/>
    </xf>
    <xf numFmtId="168" fontId="25" fillId="0" borderId="1" xfId="0" applyNumberFormat="1" applyFont="1" applyBorder="1" applyAlignment="1">
      <alignment horizontal="left" vertical="top"/>
    </xf>
    <xf numFmtId="0" fontId="1" fillId="10" borderId="1" xfId="0" applyFont="1" applyFill="1" applyBorder="1" applyAlignment="1">
      <alignment horizontal="center" vertical="top" wrapText="1"/>
    </xf>
    <xf numFmtId="0" fontId="1" fillId="10" borderId="1" xfId="0" applyFont="1" applyFill="1" applyBorder="1" applyAlignment="1">
      <alignment vertical="top"/>
    </xf>
    <xf numFmtId="0" fontId="17" fillId="10" borderId="1" xfId="0" applyFont="1" applyFill="1" applyBorder="1" applyAlignment="1">
      <alignment vertical="top"/>
    </xf>
    <xf numFmtId="0" fontId="6" fillId="0" borderId="1" xfId="0" applyFont="1" applyBorder="1" applyAlignment="1">
      <alignment horizontal="left" vertical="top" wrapText="1"/>
    </xf>
    <xf numFmtId="0" fontId="26" fillId="0" borderId="0" xfId="0" applyFont="1" applyAlignment="1">
      <alignment vertical="center"/>
    </xf>
    <xf numFmtId="0" fontId="16" fillId="0" borderId="1" xfId="0" applyFont="1" applyBorder="1" applyAlignment="1">
      <alignment vertical="top" wrapText="1"/>
    </xf>
    <xf numFmtId="0" fontId="26" fillId="0" borderId="1" xfId="0" applyFont="1" applyBorder="1" applyAlignment="1">
      <alignment vertical="top" wrapText="1"/>
    </xf>
    <xf numFmtId="0" fontId="26" fillId="0" borderId="38" xfId="0" applyFont="1" applyBorder="1" applyAlignment="1">
      <alignment vertical="top" wrapText="1"/>
    </xf>
    <xf numFmtId="0" fontId="27" fillId="0" borderId="20" xfId="0" applyFont="1" applyBorder="1" applyAlignment="1">
      <alignment horizontal="left" vertical="top" wrapText="1"/>
    </xf>
    <xf numFmtId="0" fontId="26" fillId="0" borderId="1" xfId="0" applyFont="1" applyBorder="1" applyAlignment="1">
      <alignment horizontal="left" vertical="top" wrapText="1"/>
    </xf>
    <xf numFmtId="0" fontId="27" fillId="0" borderId="0" xfId="0" applyFont="1" applyAlignment="1">
      <alignment vertical="top" wrapText="1"/>
    </xf>
    <xf numFmtId="0" fontId="26" fillId="0" borderId="0" xfId="0" applyFont="1" applyAlignment="1">
      <alignment vertical="center" wrapText="1"/>
    </xf>
    <xf numFmtId="0" fontId="26" fillId="0" borderId="0" xfId="0" applyFont="1" applyAlignment="1">
      <alignment vertical="top" wrapText="1"/>
    </xf>
    <xf numFmtId="0" fontId="16" fillId="0" borderId="0" xfId="0" applyFont="1" applyAlignment="1">
      <alignment vertical="center"/>
    </xf>
    <xf numFmtId="14" fontId="16" fillId="0" borderId="0" xfId="0" applyNumberFormat="1" applyFont="1" applyAlignment="1">
      <alignment vertical="center"/>
    </xf>
    <xf numFmtId="170" fontId="1" fillId="0" borderId="0" xfId="0" applyNumberFormat="1" applyFont="1" applyAlignment="1">
      <alignment horizontal="center" vertical="center"/>
    </xf>
    <xf numFmtId="0" fontId="16" fillId="0" borderId="0" xfId="0" applyFont="1" applyAlignment="1">
      <alignment horizontal="center" vertical="center"/>
    </xf>
    <xf numFmtId="0" fontId="28" fillId="0" borderId="0" xfId="0" applyFont="1" applyAlignment="1">
      <alignment vertical="center"/>
    </xf>
    <xf numFmtId="14" fontId="29" fillId="0" borderId="0" xfId="0" applyNumberFormat="1" applyFont="1" applyAlignment="1">
      <alignment vertical="center"/>
    </xf>
    <xf numFmtId="0" fontId="1" fillId="0" borderId="0" xfId="0" applyFont="1" applyAlignment="1">
      <alignment vertical="center"/>
    </xf>
    <xf numFmtId="0" fontId="30" fillId="13" borderId="0" xfId="0" applyFont="1" applyFill="1" applyAlignment="1">
      <alignment vertical="center"/>
    </xf>
    <xf numFmtId="0" fontId="3" fillId="0" borderId="0" xfId="0" applyFont="1" applyAlignment="1">
      <alignment vertical="center"/>
    </xf>
    <xf numFmtId="14" fontId="3" fillId="0" borderId="0" xfId="0" applyNumberFormat="1" applyFont="1" applyAlignment="1">
      <alignment vertical="center"/>
    </xf>
    <xf numFmtId="170" fontId="19" fillId="0" borderId="0" xfId="0" applyNumberFormat="1" applyFont="1" applyAlignment="1">
      <alignment horizontal="center" vertical="center"/>
    </xf>
    <xf numFmtId="0" fontId="3" fillId="0" borderId="0" xfId="0" applyFont="1" applyAlignment="1">
      <alignment horizontal="center" vertical="center"/>
    </xf>
    <xf numFmtId="0" fontId="31" fillId="0" borderId="0" xfId="0" applyFont="1" applyAlignment="1">
      <alignment vertical="center"/>
    </xf>
    <xf numFmtId="14" fontId="32" fillId="0" borderId="0" xfId="0" applyNumberFormat="1" applyFont="1" applyAlignment="1">
      <alignment vertical="center"/>
    </xf>
    <xf numFmtId="0" fontId="19" fillId="0" borderId="0" xfId="0" applyFont="1" applyAlignment="1">
      <alignment vertical="center"/>
    </xf>
    <xf numFmtId="0" fontId="33" fillId="13" borderId="0" xfId="0" applyFont="1" applyFill="1" applyAlignment="1">
      <alignment vertical="center"/>
    </xf>
    <xf numFmtId="14" fontId="1" fillId="0" borderId="0" xfId="0" applyNumberFormat="1" applyFont="1" applyAlignment="1">
      <alignment vertical="center"/>
    </xf>
    <xf numFmtId="0" fontId="19" fillId="0" borderId="1" xfId="0" applyFont="1" applyBorder="1" applyAlignment="1">
      <alignment horizontal="center" vertical="center"/>
    </xf>
    <xf numFmtId="0" fontId="34" fillId="13" borderId="0" xfId="0" applyFont="1" applyFill="1" applyAlignment="1">
      <alignment vertical="center"/>
    </xf>
    <xf numFmtId="0" fontId="1" fillId="0" borderId="1" xfId="0" applyFont="1" applyBorder="1" applyAlignment="1">
      <alignment vertical="center"/>
    </xf>
    <xf numFmtId="0" fontId="1" fillId="0" borderId="1" xfId="0" applyFont="1" applyBorder="1" applyAlignment="1">
      <alignment horizontal="center" vertical="center"/>
    </xf>
    <xf numFmtId="14" fontId="1" fillId="0" borderId="1" xfId="0" applyNumberFormat="1" applyFont="1" applyBorder="1" applyAlignment="1">
      <alignment vertical="center"/>
    </xf>
    <xf numFmtId="0" fontId="35" fillId="0" borderId="0" xfId="0" applyFont="1" applyAlignment="1">
      <alignment vertical="center"/>
    </xf>
    <xf numFmtId="14" fontId="16" fillId="0" borderId="0" xfId="0" applyNumberFormat="1" applyFont="1" applyAlignment="1">
      <alignment horizontal="left" vertical="center"/>
    </xf>
    <xf numFmtId="0" fontId="36" fillId="0" borderId="0" xfId="0" applyFont="1" applyAlignment="1">
      <alignment vertical="center"/>
    </xf>
    <xf numFmtId="0" fontId="1" fillId="4" borderId="1" xfId="0" applyFont="1" applyFill="1" applyBorder="1" applyAlignment="1">
      <alignment vertical="center"/>
    </xf>
    <xf numFmtId="0" fontId="1" fillId="14" borderId="14" xfId="0" applyFont="1" applyFill="1" applyBorder="1" applyAlignment="1">
      <alignment horizontal="left" vertical="center"/>
    </xf>
    <xf numFmtId="0" fontId="1" fillId="14" borderId="49" xfId="0" applyFont="1" applyFill="1" applyBorder="1" applyAlignment="1">
      <alignment horizontal="left" vertical="center"/>
    </xf>
    <xf numFmtId="0" fontId="1" fillId="14" borderId="17" xfId="0" applyFont="1" applyFill="1" applyBorder="1" applyAlignment="1">
      <alignment horizontal="left" vertical="center"/>
    </xf>
    <xf numFmtId="0" fontId="1" fillId="14" borderId="1" xfId="0" applyFont="1" applyFill="1" applyBorder="1" applyAlignment="1">
      <alignment vertical="center"/>
    </xf>
    <xf numFmtId="0" fontId="21" fillId="14" borderId="14" xfId="0" applyFont="1" applyFill="1" applyBorder="1" applyAlignment="1">
      <alignment horizontal="left" vertical="center"/>
    </xf>
    <xf numFmtId="0" fontId="21" fillId="14" borderId="17" xfId="0" applyFont="1" applyFill="1" applyBorder="1" applyAlignment="1">
      <alignment horizontal="left" vertical="center"/>
    </xf>
    <xf numFmtId="0" fontId="1" fillId="15" borderId="1" xfId="0" applyFont="1" applyFill="1" applyBorder="1" applyAlignment="1">
      <alignment vertical="center"/>
    </xf>
    <xf numFmtId="14" fontId="1" fillId="15" borderId="1" xfId="0" applyNumberFormat="1" applyFont="1" applyFill="1" applyBorder="1" applyAlignment="1">
      <alignment vertical="center"/>
    </xf>
    <xf numFmtId="170" fontId="1" fillId="15" borderId="1" xfId="0" applyNumberFormat="1" applyFont="1" applyFill="1" applyBorder="1" applyAlignment="1">
      <alignment horizontal="center" vertical="center"/>
    </xf>
    <xf numFmtId="0" fontId="1" fillId="14" borderId="14" xfId="0" applyFont="1" applyFill="1" applyBorder="1" applyAlignment="1">
      <alignment vertical="center"/>
    </xf>
    <xf numFmtId="0" fontId="21" fillId="14" borderId="1" xfId="0" applyFont="1" applyFill="1" applyBorder="1" applyAlignment="1">
      <alignment vertical="center"/>
    </xf>
    <xf numFmtId="14" fontId="10" fillId="15" borderId="1" xfId="0" applyNumberFormat="1" applyFont="1" applyFill="1" applyBorder="1" applyAlignment="1">
      <alignment vertical="center"/>
    </xf>
    <xf numFmtId="170" fontId="1" fillId="0" borderId="13" xfId="0" applyNumberFormat="1" applyFont="1" applyBorder="1" applyAlignment="1">
      <alignment horizontal="center" vertical="center"/>
    </xf>
    <xf numFmtId="0" fontId="1" fillId="10" borderId="13" xfId="0" applyFont="1" applyFill="1" applyBorder="1" applyAlignment="1">
      <alignment horizontal="left" vertical="top"/>
    </xf>
    <xf numFmtId="0" fontId="21" fillId="0" borderId="13" xfId="0" applyFont="1" applyBorder="1" applyAlignment="1">
      <alignment horizontal="center" vertical="top"/>
    </xf>
    <xf numFmtId="0" fontId="21" fillId="0" borderId="13" xfId="0" applyFont="1" applyBorder="1" applyAlignment="1">
      <alignment horizontal="left" vertical="top"/>
    </xf>
    <xf numFmtId="14" fontId="10" fillId="0" borderId="13" xfId="0" applyNumberFormat="1" applyFont="1" applyBorder="1" applyAlignment="1">
      <alignment horizontal="left" vertical="top"/>
    </xf>
    <xf numFmtId="0" fontId="1" fillId="0" borderId="13" xfId="0" applyFont="1" applyBorder="1" applyAlignment="1">
      <alignment vertical="center"/>
    </xf>
    <xf numFmtId="0" fontId="1" fillId="0" borderId="50" xfId="0" applyFont="1" applyBorder="1" applyAlignment="1">
      <alignment horizontal="left" vertical="top"/>
    </xf>
    <xf numFmtId="14" fontId="1" fillId="0" borderId="50" xfId="0" applyNumberFormat="1" applyFont="1" applyBorder="1" applyAlignment="1">
      <alignment horizontal="left" vertical="top"/>
    </xf>
    <xf numFmtId="170" fontId="1" fillId="0" borderId="50" xfId="0" applyNumberFormat="1" applyFont="1" applyBorder="1" applyAlignment="1">
      <alignment horizontal="center" vertical="center"/>
    </xf>
    <xf numFmtId="0" fontId="1" fillId="10" borderId="50" xfId="0" applyFont="1" applyFill="1" applyBorder="1" applyAlignment="1">
      <alignment horizontal="left" vertical="top"/>
    </xf>
    <xf numFmtId="0" fontId="1" fillId="0" borderId="50" xfId="0" applyFont="1" applyBorder="1" applyAlignment="1">
      <alignment horizontal="center" vertical="top"/>
    </xf>
    <xf numFmtId="0" fontId="21" fillId="0" borderId="50" xfId="0" applyFont="1" applyBorder="1" applyAlignment="1">
      <alignment horizontal="center" vertical="top"/>
    </xf>
    <xf numFmtId="0" fontId="21" fillId="0" borderId="50" xfId="0" applyFont="1" applyBorder="1" applyAlignment="1">
      <alignment horizontal="left" vertical="top"/>
    </xf>
    <xf numFmtId="14" fontId="10" fillId="0" borderId="50" xfId="0" applyNumberFormat="1" applyFont="1" applyBorder="1" applyAlignment="1">
      <alignment horizontal="left" vertical="top"/>
    </xf>
    <xf numFmtId="0" fontId="1" fillId="0" borderId="50" xfId="0" applyFont="1" applyBorder="1" applyAlignment="1">
      <alignment vertical="center"/>
    </xf>
    <xf numFmtId="0" fontId="1" fillId="0" borderId="51" xfId="0" applyFont="1" applyBorder="1" applyAlignment="1">
      <alignment horizontal="left" vertical="top"/>
    </xf>
    <xf numFmtId="14" fontId="1" fillId="0" borderId="51" xfId="0" applyNumberFormat="1" applyFont="1" applyBorder="1" applyAlignment="1">
      <alignment horizontal="left" vertical="top"/>
    </xf>
    <xf numFmtId="170" fontId="1" fillId="0" borderId="51" xfId="0" applyNumberFormat="1" applyFont="1" applyBorder="1" applyAlignment="1">
      <alignment horizontal="center" vertical="center"/>
    </xf>
    <xf numFmtId="0" fontId="1" fillId="10" borderId="51" xfId="0" applyFont="1" applyFill="1" applyBorder="1" applyAlignment="1">
      <alignment horizontal="left" vertical="top"/>
    </xf>
    <xf numFmtId="0" fontId="1" fillId="0" borderId="51" xfId="0" applyFont="1" applyBorder="1" applyAlignment="1">
      <alignment horizontal="center" vertical="top"/>
    </xf>
    <xf numFmtId="0" fontId="21" fillId="0" borderId="51" xfId="0" applyFont="1" applyBorder="1" applyAlignment="1">
      <alignment horizontal="center" vertical="top"/>
    </xf>
    <xf numFmtId="0" fontId="21" fillId="0" borderId="51" xfId="0" applyFont="1" applyBorder="1" applyAlignment="1">
      <alignment horizontal="left" vertical="top"/>
    </xf>
    <xf numFmtId="14" fontId="10" fillId="0" borderId="51" xfId="0" applyNumberFormat="1" applyFont="1" applyBorder="1" applyAlignment="1">
      <alignment horizontal="left" vertical="top"/>
    </xf>
    <xf numFmtId="0" fontId="1" fillId="0" borderId="51" xfId="0" applyFont="1" applyBorder="1" applyAlignment="1">
      <alignment vertical="center"/>
    </xf>
    <xf numFmtId="49" fontId="1" fillId="0" borderId="51" xfId="0" applyNumberFormat="1" applyFont="1" applyBorder="1" applyAlignment="1">
      <alignment horizontal="left" vertical="top"/>
    </xf>
    <xf numFmtId="0" fontId="1" fillId="0" borderId="52" xfId="0" applyFont="1" applyBorder="1" applyAlignment="1">
      <alignment horizontal="left" vertical="top"/>
    </xf>
    <xf numFmtId="14" fontId="1" fillId="0" borderId="52" xfId="0" applyNumberFormat="1" applyFont="1" applyBorder="1" applyAlignment="1">
      <alignment horizontal="left" vertical="top"/>
    </xf>
    <xf numFmtId="170" fontId="1" fillId="0" borderId="52" xfId="0" applyNumberFormat="1" applyFont="1" applyBorder="1" applyAlignment="1">
      <alignment horizontal="center" vertical="center"/>
    </xf>
    <xf numFmtId="0" fontId="1" fillId="10" borderId="52" xfId="0" applyFont="1" applyFill="1" applyBorder="1" applyAlignment="1">
      <alignment horizontal="left" vertical="top"/>
    </xf>
    <xf numFmtId="0" fontId="1" fillId="0" borderId="52" xfId="0" applyFont="1" applyBorder="1" applyAlignment="1">
      <alignment horizontal="center" vertical="top"/>
    </xf>
    <xf numFmtId="0" fontId="21" fillId="0" borderId="52" xfId="0" applyFont="1" applyBorder="1" applyAlignment="1">
      <alignment horizontal="center" vertical="top"/>
    </xf>
    <xf numFmtId="0" fontId="21" fillId="0" borderId="52" xfId="0" applyFont="1" applyBorder="1" applyAlignment="1">
      <alignment horizontal="left" vertical="top"/>
    </xf>
    <xf numFmtId="14" fontId="10" fillId="0" borderId="52" xfId="0" applyNumberFormat="1" applyFont="1" applyBorder="1" applyAlignment="1">
      <alignment horizontal="left" vertical="top"/>
    </xf>
    <xf numFmtId="0" fontId="1" fillId="0" borderId="52" xfId="0" applyFont="1" applyBorder="1" applyAlignment="1">
      <alignment vertical="center"/>
    </xf>
    <xf numFmtId="0" fontId="37" fillId="0" borderId="51" xfId="0" applyFont="1" applyBorder="1" applyAlignment="1">
      <alignment horizontal="left" vertical="top"/>
    </xf>
    <xf numFmtId="0" fontId="1" fillId="0" borderId="53" xfId="0" applyFont="1" applyBorder="1" applyAlignment="1">
      <alignment horizontal="left" vertical="top"/>
    </xf>
    <xf numFmtId="14" fontId="1" fillId="0" borderId="53" xfId="0" applyNumberFormat="1" applyFont="1" applyBorder="1" applyAlignment="1">
      <alignment horizontal="left" vertical="top"/>
    </xf>
    <xf numFmtId="170" fontId="1" fillId="0" borderId="53" xfId="0" applyNumberFormat="1" applyFont="1" applyBorder="1" applyAlignment="1">
      <alignment horizontal="center" vertical="center"/>
    </xf>
    <xf numFmtId="0" fontId="38" fillId="0" borderId="53" xfId="0" applyFont="1" applyBorder="1" applyAlignment="1">
      <alignment horizontal="left" vertical="top"/>
    </xf>
    <xf numFmtId="0" fontId="1" fillId="0" borderId="53" xfId="0" applyFont="1" applyBorder="1" applyAlignment="1">
      <alignment horizontal="center" vertical="top"/>
    </xf>
    <xf numFmtId="0" fontId="21" fillId="0" borderId="53" xfId="0" applyFont="1" applyBorder="1" applyAlignment="1">
      <alignment horizontal="center" vertical="top"/>
    </xf>
    <xf numFmtId="0" fontId="21" fillId="0" borderId="53" xfId="0" applyFont="1" applyBorder="1" applyAlignment="1">
      <alignment horizontal="left" vertical="top"/>
    </xf>
    <xf numFmtId="14" fontId="10" fillId="0" borderId="53" xfId="0" applyNumberFormat="1" applyFont="1" applyBorder="1" applyAlignment="1">
      <alignment horizontal="left" vertical="top"/>
    </xf>
    <xf numFmtId="0" fontId="1" fillId="0" borderId="53" xfId="0" applyFont="1" applyBorder="1" applyAlignment="1">
      <alignment vertical="center"/>
    </xf>
    <xf numFmtId="0" fontId="10" fillId="0" borderId="13" xfId="0" applyFont="1" applyBorder="1" applyAlignment="1">
      <alignment horizontal="left" vertical="top"/>
    </xf>
    <xf numFmtId="0" fontId="37" fillId="0" borderId="13" xfId="0" applyFont="1" applyBorder="1" applyAlignment="1">
      <alignment horizontal="left" vertical="top"/>
    </xf>
    <xf numFmtId="170" fontId="1" fillId="0" borderId="1" xfId="0" applyNumberFormat="1" applyFont="1" applyBorder="1" applyAlignment="1">
      <alignment horizontal="center" vertical="center"/>
    </xf>
    <xf numFmtId="0" fontId="37" fillId="0" borderId="1" xfId="0" applyFont="1" applyBorder="1" applyAlignment="1">
      <alignment horizontal="left" vertical="top"/>
    </xf>
    <xf numFmtId="0" fontId="38" fillId="0" borderId="1" xfId="0" applyFont="1" applyBorder="1" applyAlignment="1">
      <alignment horizontal="left" vertical="top"/>
    </xf>
    <xf numFmtId="0" fontId="21" fillId="0" borderId="1" xfId="0" applyFont="1" applyBorder="1" applyAlignment="1">
      <alignment horizontal="center" vertical="top"/>
    </xf>
    <xf numFmtId="0" fontId="21" fillId="0" borderId="1" xfId="0" applyFont="1" applyBorder="1" applyAlignment="1">
      <alignment horizontal="left" vertical="top"/>
    </xf>
    <xf numFmtId="14" fontId="10" fillId="0" borderId="1" xfId="0" applyNumberFormat="1" applyFont="1" applyBorder="1" applyAlignment="1">
      <alignment horizontal="left" vertical="top"/>
    </xf>
    <xf numFmtId="0" fontId="1" fillId="0" borderId="54" xfId="0" applyFont="1" applyBorder="1" applyAlignment="1">
      <alignment horizontal="left" vertical="top"/>
    </xf>
    <xf numFmtId="14" fontId="1" fillId="0" borderId="54" xfId="0" applyNumberFormat="1" applyFont="1" applyBorder="1" applyAlignment="1">
      <alignment horizontal="left" vertical="top"/>
    </xf>
    <xf numFmtId="170" fontId="1" fillId="0" borderId="54" xfId="0" applyNumberFormat="1" applyFont="1" applyBorder="1" applyAlignment="1">
      <alignment horizontal="center" vertical="center"/>
    </xf>
    <xf numFmtId="0" fontId="1" fillId="0" borderId="54" xfId="0" applyFont="1" applyBorder="1" applyAlignment="1">
      <alignment horizontal="center" vertical="top"/>
    </xf>
    <xf numFmtId="0" fontId="21" fillId="0" borderId="54" xfId="0" applyFont="1" applyBorder="1" applyAlignment="1">
      <alignment horizontal="center" vertical="top"/>
    </xf>
    <xf numFmtId="0" fontId="21" fillId="0" borderId="54" xfId="0" applyFont="1" applyBorder="1" applyAlignment="1">
      <alignment horizontal="left" vertical="top"/>
    </xf>
    <xf numFmtId="14" fontId="10" fillId="0" borderId="54" xfId="0" applyNumberFormat="1" applyFont="1" applyBorder="1" applyAlignment="1">
      <alignment horizontal="left" vertical="top"/>
    </xf>
    <xf numFmtId="0" fontId="1" fillId="0" borderId="54" xfId="0" applyFont="1" applyBorder="1" applyAlignment="1">
      <alignment vertical="center"/>
    </xf>
    <xf numFmtId="0" fontId="38" fillId="0" borderId="51" xfId="0" applyFont="1" applyBorder="1" applyAlignment="1">
      <alignment horizontal="left" vertical="top"/>
    </xf>
    <xf numFmtId="0" fontId="1" fillId="8" borderId="51" xfId="0" applyFont="1" applyFill="1" applyBorder="1" applyAlignment="1">
      <alignment horizontal="left" vertical="top"/>
    </xf>
    <xf numFmtId="0" fontId="1" fillId="8" borderId="51" xfId="0" applyFont="1" applyFill="1" applyBorder="1" applyAlignment="1">
      <alignment horizontal="center" vertical="top"/>
    </xf>
    <xf numFmtId="0" fontId="37" fillId="0" borderId="52" xfId="0" applyFont="1" applyBorder="1" applyAlignment="1">
      <alignment horizontal="left" vertical="top"/>
    </xf>
    <xf numFmtId="0" fontId="37" fillId="0" borderId="50" xfId="0" applyFont="1" applyBorder="1" applyAlignment="1">
      <alignment horizontal="left" vertical="top"/>
    </xf>
    <xf numFmtId="0" fontId="37" fillId="0" borderId="53" xfId="0" applyFont="1" applyBorder="1" applyAlignment="1">
      <alignment horizontal="left" vertical="top"/>
    </xf>
    <xf numFmtId="0" fontId="37" fillId="0" borderId="54" xfId="0" applyFont="1" applyBorder="1" applyAlignment="1">
      <alignment horizontal="left" vertical="top"/>
    </xf>
    <xf numFmtId="167" fontId="1" fillId="0" borderId="52" xfId="0" applyNumberFormat="1" applyFont="1" applyBorder="1" applyAlignment="1">
      <alignment horizontal="left" vertical="top"/>
    </xf>
    <xf numFmtId="167" fontId="37" fillId="0" borderId="52" xfId="0" applyNumberFormat="1" applyFont="1" applyBorder="1" applyAlignment="1">
      <alignment horizontal="left" vertical="top"/>
    </xf>
    <xf numFmtId="167" fontId="1" fillId="8" borderId="52" xfId="0" applyNumberFormat="1" applyFont="1" applyFill="1" applyBorder="1" applyAlignment="1">
      <alignment horizontal="left" vertical="top"/>
    </xf>
    <xf numFmtId="0" fontId="1" fillId="8" borderId="52" xfId="0" applyFont="1" applyFill="1" applyBorder="1" applyAlignment="1">
      <alignment horizontal="left" vertical="top"/>
    </xf>
    <xf numFmtId="0" fontId="1" fillId="8" borderId="52" xfId="0" applyFont="1" applyFill="1" applyBorder="1" applyAlignment="1">
      <alignment horizontal="center" vertical="top"/>
    </xf>
    <xf numFmtId="167" fontId="1" fillId="8" borderId="1" xfId="0" applyNumberFormat="1" applyFont="1" applyFill="1" applyBorder="1" applyAlignment="1">
      <alignment horizontal="left" vertical="top"/>
    </xf>
    <xf numFmtId="167" fontId="1" fillId="0" borderId="1" xfId="0" applyNumberFormat="1" applyFont="1" applyBorder="1" applyAlignment="1">
      <alignment horizontal="left" vertical="top"/>
    </xf>
    <xf numFmtId="0" fontId="1" fillId="8" borderId="1" xfId="0" applyFont="1" applyFill="1" applyBorder="1" applyAlignment="1">
      <alignment horizontal="left" vertical="top"/>
    </xf>
    <xf numFmtId="0" fontId="1" fillId="8" borderId="1" xfId="0" applyFont="1" applyFill="1" applyBorder="1" applyAlignment="1">
      <alignment horizontal="center" vertical="top"/>
    </xf>
    <xf numFmtId="0" fontId="1" fillId="12" borderId="51" xfId="0" applyFont="1" applyFill="1" applyBorder="1" applyAlignment="1">
      <alignment horizontal="left" vertical="top"/>
    </xf>
    <xf numFmtId="0" fontId="1" fillId="12" borderId="13" xfId="0" applyFont="1" applyFill="1" applyBorder="1" applyAlignment="1">
      <alignment horizontal="left" vertical="top"/>
    </xf>
    <xf numFmtId="0" fontId="1" fillId="10" borderId="54" xfId="0" applyFont="1" applyFill="1" applyBorder="1" applyAlignment="1">
      <alignment horizontal="left" vertical="top"/>
    </xf>
    <xf numFmtId="0" fontId="10" fillId="0" borderId="54" xfId="0" applyFont="1" applyBorder="1" applyAlignment="1">
      <alignment vertical="center"/>
    </xf>
    <xf numFmtId="0" fontId="10" fillId="0" borderId="50" xfId="0" applyFont="1" applyBorder="1" applyAlignment="1">
      <alignment horizontal="left" vertical="top"/>
    </xf>
    <xf numFmtId="0" fontId="10" fillId="0" borderId="53" xfId="0" applyFont="1" applyBorder="1" applyAlignment="1">
      <alignment horizontal="left" vertical="top"/>
    </xf>
    <xf numFmtId="0" fontId="1" fillId="12" borderId="1" xfId="0" applyFont="1" applyFill="1" applyBorder="1" applyAlignment="1">
      <alignment horizontal="left" vertical="top"/>
    </xf>
    <xf numFmtId="0" fontId="1" fillId="12" borderId="54" xfId="0" applyFont="1" applyFill="1" applyBorder="1" applyAlignment="1">
      <alignment horizontal="left" vertical="top"/>
    </xf>
    <xf numFmtId="0" fontId="1" fillId="12" borderId="53" xfId="0" applyFont="1" applyFill="1" applyBorder="1" applyAlignment="1">
      <alignment horizontal="left" vertical="top"/>
    </xf>
    <xf numFmtId="0" fontId="1" fillId="8" borderId="53" xfId="0" applyFont="1" applyFill="1" applyBorder="1" applyAlignment="1">
      <alignment horizontal="left" vertical="top"/>
    </xf>
    <xf numFmtId="0" fontId="1" fillId="8" borderId="53" xfId="0" applyFont="1" applyFill="1" applyBorder="1" applyAlignment="1">
      <alignment horizontal="center" vertical="top"/>
    </xf>
    <xf numFmtId="0" fontId="1" fillId="10" borderId="53" xfId="0" applyFont="1" applyFill="1" applyBorder="1" applyAlignment="1">
      <alignment horizontal="left" vertical="top"/>
    </xf>
    <xf numFmtId="0" fontId="10" fillId="0" borderId="54" xfId="0" applyFont="1" applyBorder="1" applyAlignment="1">
      <alignment horizontal="left" vertical="top"/>
    </xf>
    <xf numFmtId="0" fontId="1" fillId="8" borderId="54" xfId="0" applyFont="1" applyFill="1" applyBorder="1" applyAlignment="1">
      <alignment horizontal="left" vertical="top"/>
    </xf>
    <xf numFmtId="0" fontId="1" fillId="8" borderId="13" xfId="0" applyFont="1" applyFill="1" applyBorder="1" applyAlignment="1">
      <alignment horizontal="left" vertical="top"/>
    </xf>
    <xf numFmtId="0" fontId="1" fillId="8" borderId="13" xfId="0" applyFont="1" applyFill="1" applyBorder="1" applyAlignment="1">
      <alignment horizontal="center" vertical="top"/>
    </xf>
    <xf numFmtId="0" fontId="21" fillId="0" borderId="0" xfId="0" applyFont="1" applyAlignment="1">
      <alignment horizontal="center" vertical="center"/>
    </xf>
    <xf numFmtId="0" fontId="21" fillId="0" borderId="0" xfId="0" applyFont="1" applyAlignment="1">
      <alignment vertical="center"/>
    </xf>
    <xf numFmtId="0" fontId="1" fillId="4" borderId="14" xfId="0" applyFont="1" applyFill="1" applyBorder="1" applyAlignment="1">
      <alignment vertical="center"/>
    </xf>
    <xf numFmtId="0" fontId="1" fillId="14" borderId="14" xfId="0" applyFont="1" applyFill="1" applyBorder="1" applyAlignment="1">
      <alignment horizontal="center" vertical="center"/>
    </xf>
    <xf numFmtId="0" fontId="1" fillId="14" borderId="17" xfId="0" applyFont="1" applyFill="1" applyBorder="1" applyAlignment="1">
      <alignment horizontal="center" vertical="center"/>
    </xf>
    <xf numFmtId="0" fontId="21" fillId="14" borderId="1" xfId="0" applyFont="1" applyFill="1" applyBorder="1" applyAlignment="1">
      <alignment horizontal="center" vertical="center"/>
    </xf>
    <xf numFmtId="170" fontId="1" fillId="8" borderId="1" xfId="0" applyNumberFormat="1" applyFont="1" applyFill="1" applyBorder="1" applyAlignment="1">
      <alignment horizontal="center" vertical="center"/>
    </xf>
    <xf numFmtId="0" fontId="21" fillId="8" borderId="1" xfId="0" applyFont="1" applyFill="1" applyBorder="1" applyAlignment="1">
      <alignment horizontal="center" vertical="top"/>
    </xf>
    <xf numFmtId="0" fontId="21" fillId="8" borderId="1" xfId="0" applyFont="1" applyFill="1" applyBorder="1" applyAlignment="1">
      <alignment horizontal="left" vertical="top"/>
    </xf>
    <xf numFmtId="49" fontId="26" fillId="0" borderId="0" xfId="0" applyNumberFormat="1" applyFont="1" applyAlignment="1">
      <alignment horizontal="center" vertical="center"/>
    </xf>
    <xf numFmtId="0" fontId="39" fillId="7" borderId="0" xfId="0" applyFont="1" applyFill="1" applyAlignment="1">
      <alignment vertical="center"/>
    </xf>
    <xf numFmtId="0" fontId="26" fillId="7" borderId="0" xfId="0" applyFont="1" applyFill="1" applyAlignment="1">
      <alignment vertical="center" wrapText="1"/>
    </xf>
    <xf numFmtId="49" fontId="26" fillId="7" borderId="0" xfId="0" applyNumberFormat="1" applyFont="1" applyFill="1" applyAlignment="1">
      <alignment horizontal="center" vertical="center"/>
    </xf>
    <xf numFmtId="0" fontId="26" fillId="7" borderId="0" xfId="0" applyFont="1" applyFill="1" applyAlignment="1">
      <alignment vertical="center"/>
    </xf>
    <xf numFmtId="0" fontId="26" fillId="0" borderId="0" xfId="0" applyFont="1" applyAlignment="1">
      <alignment horizontal="left" vertical="top"/>
    </xf>
    <xf numFmtId="0" fontId="26" fillId="3" borderId="1" xfId="0" applyFont="1" applyFill="1" applyBorder="1" applyAlignment="1">
      <alignment horizontal="center" vertical="top"/>
    </xf>
    <xf numFmtId="0" fontId="26" fillId="3" borderId="1" xfId="0" applyFont="1" applyFill="1" applyBorder="1" applyAlignment="1">
      <alignment horizontal="center" vertical="top" wrapText="1"/>
    </xf>
    <xf numFmtId="49" fontId="26" fillId="3" borderId="1" xfId="0" applyNumberFormat="1" applyFont="1" applyFill="1" applyBorder="1" applyAlignment="1">
      <alignment horizontal="center" vertical="top"/>
    </xf>
    <xf numFmtId="0" fontId="26" fillId="7" borderId="0" xfId="0" applyFont="1" applyFill="1" applyAlignment="1">
      <alignment horizontal="left" vertical="top"/>
    </xf>
    <xf numFmtId="0" fontId="26" fillId="0" borderId="1" xfId="0" applyFont="1" applyBorder="1" applyAlignment="1">
      <alignment horizontal="center" vertical="top"/>
    </xf>
    <xf numFmtId="49" fontId="26" fillId="0" borderId="1" xfId="0" applyNumberFormat="1" applyFont="1" applyBorder="1" applyAlignment="1">
      <alignment horizontal="left" vertical="top"/>
    </xf>
    <xf numFmtId="0" fontId="40" fillId="0" borderId="1" xfId="0" applyFont="1" applyBorder="1" applyAlignment="1">
      <alignment horizontal="left" vertical="top"/>
    </xf>
    <xf numFmtId="0" fontId="41" fillId="0" borderId="1" xfId="0" applyFont="1" applyBorder="1" applyAlignment="1">
      <alignment horizontal="left" vertical="top" wrapText="1"/>
    </xf>
    <xf numFmtId="49" fontId="26" fillId="0" borderId="20" xfId="0" applyNumberFormat="1" applyFont="1" applyBorder="1" applyAlignment="1">
      <alignment horizontal="left" vertical="top" wrapText="1"/>
    </xf>
    <xf numFmtId="0" fontId="40" fillId="0" borderId="1" xfId="0" applyFont="1" applyBorder="1" applyAlignment="1">
      <alignment horizontal="left" vertical="top" wrapText="1"/>
    </xf>
    <xf numFmtId="49" fontId="26" fillId="0" borderId="13" xfId="0" applyNumberFormat="1" applyFont="1" applyBorder="1" applyAlignment="1">
      <alignment horizontal="left" vertical="top" wrapText="1"/>
    </xf>
    <xf numFmtId="49" fontId="26" fillId="0" borderId="36" xfId="0" applyNumberFormat="1" applyFont="1" applyBorder="1" applyAlignment="1">
      <alignment horizontal="left" vertical="top" wrapText="1"/>
    </xf>
    <xf numFmtId="0" fontId="35" fillId="0" borderId="1" xfId="0" applyFont="1" applyBorder="1" applyAlignment="1">
      <alignment horizontal="left" vertical="top" wrapText="1"/>
    </xf>
    <xf numFmtId="0" fontId="42" fillId="0" borderId="1" xfId="0" applyFont="1" applyBorder="1" applyAlignment="1">
      <alignment horizontal="left" vertical="top" wrapText="1"/>
    </xf>
    <xf numFmtId="49" fontId="35" fillId="0" borderId="1" xfId="0" applyNumberFormat="1" applyFont="1" applyBorder="1" applyAlignment="1">
      <alignment horizontal="left" vertical="top"/>
    </xf>
    <xf numFmtId="0" fontId="26" fillId="0" borderId="20" xfId="0" applyFont="1" applyBorder="1" applyAlignment="1">
      <alignment horizontal="center" vertical="top"/>
    </xf>
    <xf numFmtId="0" fontId="26" fillId="0" borderId="20" xfId="0" applyFont="1" applyBorder="1" applyAlignment="1">
      <alignment horizontal="left" vertical="top" wrapText="1"/>
    </xf>
    <xf numFmtId="0" fontId="26" fillId="0" borderId="36" xfId="0" applyFont="1" applyBorder="1" applyAlignment="1">
      <alignment horizontal="center" vertical="top"/>
    </xf>
    <xf numFmtId="0" fontId="26" fillId="0" borderId="36" xfId="0" applyFont="1" applyBorder="1" applyAlignment="1">
      <alignment horizontal="left" vertical="top" wrapText="1"/>
    </xf>
    <xf numFmtId="0" fontId="43" fillId="0" borderId="1" xfId="0" applyFont="1" applyBorder="1" applyAlignment="1">
      <alignment horizontal="left" vertical="top" wrapText="1"/>
    </xf>
    <xf numFmtId="0" fontId="26" fillId="0" borderId="13" xfId="0" applyFont="1" applyBorder="1" applyAlignment="1">
      <alignment horizontal="center" vertical="top"/>
    </xf>
    <xf numFmtId="0" fontId="26" fillId="0" borderId="13" xfId="0" applyFont="1" applyBorder="1" applyAlignment="1">
      <alignment horizontal="left" vertical="top" wrapText="1"/>
    </xf>
    <xf numFmtId="49" fontId="26" fillId="0" borderId="1" xfId="0" applyNumberFormat="1" applyFont="1" applyBorder="1" applyAlignment="1">
      <alignment horizontal="left" vertical="top" wrapText="1"/>
    </xf>
    <xf numFmtId="0" fontId="26" fillId="0" borderId="20" xfId="0" applyFont="1" applyBorder="1" applyAlignment="1">
      <alignment horizontal="left" vertical="top"/>
    </xf>
    <xf numFmtId="0" fontId="26" fillId="0" borderId="13" xfId="0" applyFont="1" applyBorder="1" applyAlignment="1">
      <alignment horizontal="left" vertical="top"/>
    </xf>
    <xf numFmtId="0" fontId="26" fillId="0" borderId="36" xfId="0" applyFont="1" applyBorder="1" applyAlignment="1">
      <alignment horizontal="left" vertical="top"/>
    </xf>
    <xf numFmtId="0" fontId="26" fillId="7" borderId="20" xfId="0" applyFont="1" applyFill="1" applyBorder="1" applyAlignment="1">
      <alignment horizontal="left" vertical="center"/>
    </xf>
    <xf numFmtId="0" fontId="26" fillId="7" borderId="20" xfId="0" applyFont="1" applyFill="1" applyBorder="1" applyAlignment="1">
      <alignment horizontal="left" vertical="center" wrapText="1"/>
    </xf>
    <xf numFmtId="0" fontId="26" fillId="7" borderId="1" xfId="0" applyFont="1" applyFill="1" applyBorder="1" applyAlignment="1">
      <alignment vertical="center" wrapText="1"/>
    </xf>
    <xf numFmtId="49" fontId="26" fillId="7" borderId="1" xfId="0" applyNumberFormat="1" applyFont="1" applyFill="1" applyBorder="1" applyAlignment="1">
      <alignment horizontal="left" vertical="center"/>
    </xf>
    <xf numFmtId="0" fontId="40" fillId="7" borderId="1" xfId="0" applyFont="1" applyFill="1" applyBorder="1" applyAlignment="1">
      <alignment vertical="center"/>
    </xf>
    <xf numFmtId="0" fontId="42" fillId="7" borderId="1" xfId="0" applyFont="1" applyFill="1" applyBorder="1" applyAlignment="1">
      <alignment vertical="center" wrapText="1"/>
    </xf>
    <xf numFmtId="0" fontId="26" fillId="7" borderId="13" xfId="0" applyFont="1" applyFill="1" applyBorder="1" applyAlignment="1">
      <alignment horizontal="left" vertical="center"/>
    </xf>
    <xf numFmtId="0" fontId="26" fillId="7" borderId="13" xfId="0" applyFont="1" applyFill="1" applyBorder="1" applyAlignment="1">
      <alignment horizontal="left" vertical="center" wrapText="1"/>
    </xf>
    <xf numFmtId="49" fontId="26" fillId="7" borderId="1" xfId="0" applyNumberFormat="1" applyFont="1" applyFill="1" applyBorder="1" applyAlignment="1">
      <alignment horizontal="center" vertical="center"/>
    </xf>
    <xf numFmtId="0" fontId="26" fillId="7" borderId="36" xfId="0" applyFont="1" applyFill="1" applyBorder="1" applyAlignment="1">
      <alignment horizontal="left" vertical="center"/>
    </xf>
    <xf numFmtId="0" fontId="26" fillId="7" borderId="36" xfId="0" applyFont="1" applyFill="1" applyBorder="1" applyAlignment="1">
      <alignment horizontal="left" vertical="center" wrapText="1"/>
    </xf>
    <xf numFmtId="0" fontId="26" fillId="7" borderId="1" xfId="0" applyFont="1" applyFill="1" applyBorder="1" applyAlignment="1">
      <alignment vertical="center"/>
    </xf>
    <xf numFmtId="0" fontId="26" fillId="0" borderId="0" xfId="0" applyFont="1" applyAlignment="1">
      <alignment vertical="top"/>
    </xf>
    <xf numFmtId="0" fontId="44" fillId="0" borderId="0" xfId="0" applyFont="1" applyAlignment="1">
      <alignment vertical="top"/>
    </xf>
    <xf numFmtId="0" fontId="26" fillId="0" borderId="0" xfId="0" applyFont="1" applyAlignment="1">
      <alignment horizontal="center" vertical="top"/>
    </xf>
    <xf numFmtId="14" fontId="26" fillId="0" borderId="0" xfId="0" applyNumberFormat="1" applyFont="1" applyAlignment="1">
      <alignment horizontal="center" vertical="top"/>
    </xf>
    <xf numFmtId="171" fontId="44" fillId="0" borderId="0" xfId="0" applyNumberFormat="1" applyFont="1" applyAlignment="1">
      <alignment horizontal="center" vertical="top"/>
    </xf>
    <xf numFmtId="0" fontId="39" fillId="7" borderId="0" xfId="0" applyFont="1" applyFill="1" applyAlignment="1">
      <alignment vertical="top"/>
    </xf>
    <xf numFmtId="0" fontId="45" fillId="7" borderId="0" xfId="0" applyFont="1" applyFill="1" applyAlignment="1">
      <alignment vertical="top"/>
    </xf>
    <xf numFmtId="0" fontId="39" fillId="7" borderId="0" xfId="0" applyFont="1" applyFill="1" applyAlignment="1">
      <alignment horizontal="center" vertical="top"/>
    </xf>
    <xf numFmtId="14" fontId="26" fillId="7" borderId="0" xfId="0" applyNumberFormat="1" applyFont="1" applyFill="1" applyAlignment="1">
      <alignment horizontal="center" vertical="top"/>
    </xf>
    <xf numFmtId="171" fontId="44" fillId="7" borderId="0" xfId="0" applyNumberFormat="1" applyFont="1" applyFill="1" applyAlignment="1">
      <alignment horizontal="center" vertical="top"/>
    </xf>
    <xf numFmtId="0" fontId="26" fillId="7" borderId="0" xfId="0" applyFont="1" applyFill="1" applyAlignment="1">
      <alignment vertical="top"/>
    </xf>
    <xf numFmtId="0" fontId="44" fillId="7" borderId="0" xfId="0" applyFont="1" applyFill="1" applyAlignment="1">
      <alignment vertical="top"/>
    </xf>
    <xf numFmtId="0" fontId="26" fillId="7" borderId="0" xfId="0" applyFont="1" applyFill="1" applyAlignment="1">
      <alignment horizontal="center" vertical="top"/>
    </xf>
    <xf numFmtId="0" fontId="44" fillId="6" borderId="34" xfId="0" applyFont="1" applyFill="1" applyBorder="1" applyAlignment="1">
      <alignment horizontal="center" vertical="top"/>
    </xf>
    <xf numFmtId="0" fontId="44" fillId="6" borderId="5" xfId="0" applyFont="1" applyFill="1" applyBorder="1" applyAlignment="1">
      <alignment horizontal="center" vertical="top"/>
    </xf>
    <xf numFmtId="0" fontId="44" fillId="6" borderId="4" xfId="0" applyFont="1" applyFill="1" applyBorder="1" applyAlignment="1">
      <alignment horizontal="center" vertical="top" wrapText="1"/>
    </xf>
    <xf numFmtId="0" fontId="44" fillId="6" borderId="7" xfId="0" applyFont="1" applyFill="1" applyBorder="1" applyAlignment="1">
      <alignment horizontal="center" vertical="top" wrapText="1"/>
    </xf>
    <xf numFmtId="0" fontId="44" fillId="6" borderId="55" xfId="0" applyFont="1" applyFill="1" applyBorder="1" applyAlignment="1">
      <alignment horizontal="center" vertical="top" wrapText="1"/>
    </xf>
    <xf numFmtId="0" fontId="44" fillId="6" borderId="56" xfId="0" applyFont="1" applyFill="1" applyBorder="1" applyAlignment="1">
      <alignment horizontal="center" vertical="top" wrapText="1"/>
    </xf>
    <xf numFmtId="0" fontId="44" fillId="6" borderId="3" xfId="0" applyFont="1" applyFill="1" applyBorder="1" applyAlignment="1">
      <alignment horizontal="center" vertical="top"/>
    </xf>
    <xf numFmtId="0" fontId="44" fillId="6" borderId="4" xfId="0" applyFont="1" applyFill="1" applyBorder="1" applyAlignment="1">
      <alignment horizontal="center" vertical="top"/>
    </xf>
    <xf numFmtId="0" fontId="44" fillId="6" borderId="8" xfId="0" applyFont="1" applyFill="1" applyBorder="1" applyAlignment="1">
      <alignment horizontal="center" vertical="top"/>
    </xf>
    <xf numFmtId="0" fontId="44" fillId="6" borderId="35" xfId="0" applyFont="1" applyFill="1" applyBorder="1" applyAlignment="1">
      <alignment horizontal="center" vertical="top"/>
    </xf>
    <xf numFmtId="0" fontId="44" fillId="6" borderId="23" xfId="0" applyFont="1" applyFill="1" applyBorder="1" applyAlignment="1">
      <alignment horizontal="center" vertical="top"/>
    </xf>
    <xf numFmtId="0" fontId="44" fillId="6" borderId="30" xfId="0" applyFont="1" applyFill="1" applyBorder="1" applyAlignment="1">
      <alignment horizontal="center" vertical="top" wrapText="1"/>
    </xf>
    <xf numFmtId="0" fontId="44" fillId="6" borderId="22" xfId="0" applyFont="1" applyFill="1" applyBorder="1" applyAlignment="1">
      <alignment horizontal="center" vertical="top" wrapText="1"/>
    </xf>
    <xf numFmtId="0" fontId="44" fillId="6" borderId="2" xfId="0" applyFont="1" applyFill="1" applyBorder="1" applyAlignment="1">
      <alignment horizontal="center" vertical="top" wrapText="1"/>
    </xf>
    <xf numFmtId="0" fontId="44" fillId="6" borderId="57" xfId="0" applyFont="1" applyFill="1" applyBorder="1" applyAlignment="1">
      <alignment horizontal="center" vertical="top" wrapText="1"/>
    </xf>
    <xf numFmtId="171" fontId="44" fillId="6" borderId="29" xfId="0" applyNumberFormat="1" applyFont="1" applyFill="1" applyBorder="1" applyAlignment="1">
      <alignment horizontal="center" vertical="top"/>
    </xf>
    <xf numFmtId="0" fontId="44" fillId="6" borderId="58" xfId="0" applyFont="1" applyFill="1" applyBorder="1" applyAlignment="1">
      <alignment horizontal="center" vertical="top"/>
    </xf>
    <xf numFmtId="0" fontId="44" fillId="7" borderId="34" xfId="0" applyFont="1" applyFill="1" applyBorder="1" applyAlignment="1">
      <alignment horizontal="left" vertical="center" wrapText="1"/>
    </xf>
    <xf numFmtId="0" fontId="44" fillId="7" borderId="26" xfId="0" applyFont="1" applyFill="1" applyBorder="1" applyAlignment="1">
      <alignment vertical="top"/>
    </xf>
    <xf numFmtId="0" fontId="44" fillId="7" borderId="26" xfId="0" applyFont="1" applyFill="1" applyBorder="1" applyAlignment="1">
      <alignment horizontal="left" vertical="top"/>
    </xf>
    <xf numFmtId="0" fontId="44" fillId="7" borderId="26" xfId="0" applyFont="1" applyFill="1" applyBorder="1" applyAlignment="1">
      <alignment horizontal="center" vertical="top"/>
    </xf>
    <xf numFmtId="0" fontId="44" fillId="7" borderId="9" xfId="0" applyFont="1" applyFill="1" applyBorder="1" applyAlignment="1">
      <alignment horizontal="center" vertical="top"/>
    </xf>
    <xf numFmtId="171" fontId="44" fillId="7" borderId="3" xfId="0" applyNumberFormat="1" applyFont="1" applyFill="1" applyBorder="1" applyAlignment="1">
      <alignment horizontal="center" vertical="top"/>
    </xf>
    <xf numFmtId="0" fontId="44" fillId="0" borderId="4" xfId="0" applyFont="1" applyBorder="1" applyAlignment="1">
      <alignment vertical="top"/>
    </xf>
    <xf numFmtId="0" fontId="46" fillId="0" borderId="4" xfId="0" applyFont="1" applyBorder="1" applyAlignment="1">
      <alignment vertical="top"/>
    </xf>
    <xf numFmtId="0" fontId="44" fillId="0" borderId="11" xfId="0" applyFont="1" applyBorder="1" applyAlignment="1">
      <alignment vertical="top"/>
    </xf>
    <xf numFmtId="0" fontId="44" fillId="7" borderId="27" xfId="0" applyFont="1" applyFill="1" applyBorder="1" applyAlignment="1">
      <alignment horizontal="left" vertical="center"/>
    </xf>
    <xf numFmtId="0" fontId="44" fillId="7" borderId="17" xfId="0" applyFont="1" applyFill="1" applyBorder="1" applyAlignment="1">
      <alignment vertical="top"/>
    </xf>
    <xf numFmtId="0" fontId="44" fillId="7" borderId="17" xfId="0" applyFont="1" applyFill="1" applyBorder="1" applyAlignment="1">
      <alignment horizontal="left" vertical="top"/>
    </xf>
    <xf numFmtId="0" fontId="44" fillId="7" borderId="17" xfId="0" applyFont="1" applyFill="1" applyBorder="1" applyAlignment="1">
      <alignment horizontal="center" vertical="top"/>
    </xf>
    <xf numFmtId="0" fontId="44" fillId="7" borderId="49" xfId="0" applyFont="1" applyFill="1" applyBorder="1" applyAlignment="1">
      <alignment horizontal="center" vertical="top"/>
    </xf>
    <xf numFmtId="171" fontId="44" fillId="7" borderId="12" xfId="0" applyNumberFormat="1" applyFont="1" applyFill="1" applyBorder="1" applyAlignment="1">
      <alignment horizontal="center" vertical="top"/>
    </xf>
    <xf numFmtId="0" fontId="44" fillId="0" borderId="1" xfId="0" applyFont="1" applyBorder="1" applyAlignment="1">
      <alignment vertical="top"/>
    </xf>
    <xf numFmtId="0" fontId="46" fillId="0" borderId="1" xfId="0" applyFont="1" applyBorder="1" applyAlignment="1">
      <alignment vertical="top"/>
    </xf>
    <xf numFmtId="0" fontId="44" fillId="0" borderId="18" xfId="0" applyFont="1" applyBorder="1" applyAlignment="1">
      <alignment vertical="top"/>
    </xf>
    <xf numFmtId="0" fontId="44" fillId="7" borderId="24" xfId="0" applyFont="1" applyFill="1" applyBorder="1" applyAlignment="1">
      <alignment horizontal="left" vertical="top"/>
    </xf>
    <xf numFmtId="0" fontId="44" fillId="7" borderId="24" xfId="0" applyFont="1" applyFill="1" applyBorder="1" applyAlignment="1">
      <alignment horizontal="center" vertical="top"/>
    </xf>
    <xf numFmtId="0" fontId="44" fillId="7" borderId="59" xfId="0" applyFont="1" applyFill="1" applyBorder="1" applyAlignment="1">
      <alignment horizontal="center" vertical="top"/>
    </xf>
    <xf numFmtId="0" fontId="44" fillId="7" borderId="1" xfId="0" applyFont="1" applyFill="1" applyBorder="1" applyAlignment="1">
      <alignment vertical="top"/>
    </xf>
    <xf numFmtId="0" fontId="44" fillId="7" borderId="24" xfId="0" applyFont="1" applyFill="1" applyBorder="1" applyAlignment="1">
      <alignment vertical="top"/>
    </xf>
    <xf numFmtId="0" fontId="44" fillId="7" borderId="35" xfId="0" applyFont="1" applyFill="1" applyBorder="1" applyAlignment="1">
      <alignment horizontal="left" vertical="center"/>
    </xf>
    <xf numFmtId="0" fontId="44" fillId="7" borderId="33" xfId="0" applyFont="1" applyFill="1" applyBorder="1" applyAlignment="1">
      <alignment vertical="top"/>
    </xf>
    <xf numFmtId="0" fontId="44" fillId="7" borderId="33" xfId="0" applyFont="1" applyFill="1" applyBorder="1" applyAlignment="1">
      <alignment horizontal="left" vertical="top"/>
    </xf>
    <xf numFmtId="0" fontId="44" fillId="7" borderId="33" xfId="0" applyFont="1" applyFill="1" applyBorder="1" applyAlignment="1">
      <alignment horizontal="center" vertical="top"/>
    </xf>
    <xf numFmtId="0" fontId="44" fillId="7" borderId="60" xfId="0" applyFont="1" applyFill="1" applyBorder="1" applyAlignment="1">
      <alignment horizontal="center" vertical="top"/>
    </xf>
    <xf numFmtId="171" fontId="44" fillId="7" borderId="29" xfId="0" applyNumberFormat="1" applyFont="1" applyFill="1" applyBorder="1" applyAlignment="1">
      <alignment horizontal="center" vertical="top"/>
    </xf>
    <xf numFmtId="0" fontId="44" fillId="0" borderId="30" xfId="0" applyFont="1" applyBorder="1" applyAlignment="1">
      <alignment vertical="top"/>
    </xf>
    <xf numFmtId="0" fontId="46" fillId="0" borderId="30" xfId="0" applyFont="1" applyBorder="1" applyAlignment="1">
      <alignment vertical="top"/>
    </xf>
    <xf numFmtId="0" fontId="44" fillId="0" borderId="32" xfId="0" applyFont="1" applyBorder="1" applyAlignment="1">
      <alignment vertical="top"/>
    </xf>
    <xf numFmtId="0" fontId="44" fillId="7" borderId="4" xfId="0" applyFont="1" applyFill="1" applyBorder="1" applyAlignment="1">
      <alignment vertical="top"/>
    </xf>
    <xf numFmtId="0" fontId="44" fillId="7" borderId="26" xfId="0" applyFont="1" applyFill="1" applyBorder="1" applyAlignment="1">
      <alignment horizontal="left" vertical="top" wrapText="1"/>
    </xf>
    <xf numFmtId="0" fontId="44" fillId="7" borderId="26" xfId="0" applyFont="1" applyFill="1" applyBorder="1" applyAlignment="1">
      <alignment horizontal="center" vertical="top" wrapText="1"/>
    </xf>
    <xf numFmtId="0" fontId="44" fillId="7" borderId="27" xfId="0" applyFont="1" applyFill="1" applyBorder="1" applyAlignment="1">
      <alignment horizontal="left" vertical="center" wrapText="1"/>
    </xf>
    <xf numFmtId="0" fontId="44" fillId="7" borderId="17" xfId="0" applyFont="1" applyFill="1" applyBorder="1" applyAlignment="1">
      <alignment horizontal="left" vertical="top" wrapText="1"/>
    </xf>
    <xf numFmtId="0" fontId="44" fillId="7" borderId="17" xfId="0" applyFont="1" applyFill="1" applyBorder="1" applyAlignment="1">
      <alignment horizontal="center" vertical="top" wrapText="1"/>
    </xf>
    <xf numFmtId="0" fontId="44" fillId="7" borderId="17" xfId="0" applyFont="1" applyFill="1" applyBorder="1" applyAlignment="1">
      <alignment vertical="top" wrapText="1"/>
    </xf>
    <xf numFmtId="0" fontId="44" fillId="7" borderId="35" xfId="0" applyFont="1" applyFill="1" applyBorder="1" applyAlignment="1">
      <alignment horizontal="left" vertical="center" wrapText="1"/>
    </xf>
    <xf numFmtId="0" fontId="44" fillId="7" borderId="33" xfId="0" applyFont="1" applyFill="1" applyBorder="1" applyAlignment="1">
      <alignment vertical="top" wrapText="1"/>
    </xf>
    <xf numFmtId="0" fontId="44" fillId="7" borderId="33" xfId="0" applyFont="1" applyFill="1" applyBorder="1" applyAlignment="1">
      <alignment horizontal="left" vertical="top" wrapText="1"/>
    </xf>
    <xf numFmtId="0" fontId="44" fillId="7" borderId="33" xfId="0" applyFont="1" applyFill="1" applyBorder="1" applyAlignment="1">
      <alignment horizontal="center" vertical="top" wrapText="1"/>
    </xf>
    <xf numFmtId="0" fontId="44" fillId="7" borderId="26" xfId="0" applyFont="1" applyFill="1" applyBorder="1" applyAlignment="1">
      <alignment vertical="top" wrapText="1"/>
    </xf>
    <xf numFmtId="0" fontId="47" fillId="0" borderId="0" xfId="0" applyFont="1" applyAlignment="1">
      <alignment vertical="top"/>
    </xf>
    <xf numFmtId="0" fontId="47" fillId="7" borderId="17" xfId="0" applyFont="1" applyFill="1" applyBorder="1" applyAlignment="1">
      <alignment vertical="top" wrapText="1"/>
    </xf>
    <xf numFmtId="0" fontId="47" fillId="7" borderId="17" xfId="0" applyFont="1" applyFill="1" applyBorder="1" applyAlignment="1">
      <alignment horizontal="left" vertical="top" wrapText="1"/>
    </xf>
    <xf numFmtId="0" fontId="47" fillId="7" borderId="17" xfId="0" applyFont="1" applyFill="1" applyBorder="1" applyAlignment="1">
      <alignment horizontal="center" vertical="top" wrapText="1"/>
    </xf>
    <xf numFmtId="0" fontId="47" fillId="7" borderId="17" xfId="0" applyFont="1" applyFill="1" applyBorder="1" applyAlignment="1">
      <alignment horizontal="center" vertical="top"/>
    </xf>
    <xf numFmtId="0" fontId="47" fillId="7" borderId="49" xfId="0" applyFont="1" applyFill="1" applyBorder="1" applyAlignment="1">
      <alignment horizontal="center" vertical="top"/>
    </xf>
    <xf numFmtId="171" fontId="47" fillId="7" borderId="12" xfId="0" applyNumberFormat="1" applyFont="1" applyFill="1" applyBorder="1" applyAlignment="1">
      <alignment horizontal="center" vertical="top"/>
    </xf>
    <xf numFmtId="0" fontId="47" fillId="0" borderId="1" xfId="0" applyFont="1" applyBorder="1" applyAlignment="1">
      <alignment vertical="top"/>
    </xf>
    <xf numFmtId="0" fontId="48" fillId="0" borderId="1" xfId="0" applyFont="1" applyBorder="1" applyAlignment="1">
      <alignment vertical="top"/>
    </xf>
    <xf numFmtId="0" fontId="47" fillId="0" borderId="18" xfId="0" applyFont="1" applyBorder="1" applyAlignment="1">
      <alignment vertical="top"/>
    </xf>
    <xf numFmtId="0" fontId="44" fillId="7" borderId="34" xfId="0" applyFont="1" applyFill="1" applyBorder="1" applyAlignment="1">
      <alignment vertical="center" wrapText="1"/>
    </xf>
    <xf numFmtId="0" fontId="44" fillId="7" borderId="5" xfId="0" applyFont="1" applyFill="1" applyBorder="1" applyAlignment="1">
      <alignment horizontal="left" vertical="top" wrapText="1"/>
    </xf>
    <xf numFmtId="0" fontId="44" fillId="7" borderId="4" xfId="0" applyFont="1" applyFill="1" applyBorder="1" applyAlignment="1">
      <alignment horizontal="left" vertical="top" wrapText="1"/>
    </xf>
    <xf numFmtId="0" fontId="44" fillId="7" borderId="4" xfId="0" applyFont="1" applyFill="1" applyBorder="1" applyAlignment="1">
      <alignment horizontal="center" vertical="top" wrapText="1"/>
    </xf>
    <xf numFmtId="0" fontId="44" fillId="7" borderId="27" xfId="0" applyFont="1" applyFill="1" applyBorder="1" applyAlignment="1">
      <alignment vertical="center" wrapText="1"/>
    </xf>
    <xf numFmtId="0" fontId="44" fillId="7" borderId="13" xfId="0" applyFont="1" applyFill="1" applyBorder="1" applyAlignment="1">
      <alignment horizontal="left" vertical="top" wrapText="1"/>
    </xf>
    <xf numFmtId="0" fontId="44" fillId="7" borderId="1" xfId="0" applyFont="1" applyFill="1" applyBorder="1" applyAlignment="1">
      <alignment horizontal="left" vertical="top" wrapText="1"/>
    </xf>
    <xf numFmtId="0" fontId="44" fillId="7" borderId="1" xfId="0" applyFont="1" applyFill="1" applyBorder="1" applyAlignment="1">
      <alignment horizontal="center" vertical="top" wrapText="1"/>
    </xf>
    <xf numFmtId="0" fontId="44" fillId="7" borderId="36" xfId="0" applyFont="1" applyFill="1" applyBorder="1" applyAlignment="1">
      <alignment horizontal="left" vertical="top" wrapText="1"/>
    </xf>
    <xf numFmtId="0" fontId="44" fillId="7" borderId="1" xfId="0" applyFont="1" applyFill="1" applyBorder="1" applyAlignment="1">
      <alignment vertical="top" wrapText="1"/>
    </xf>
    <xf numFmtId="0" fontId="44" fillId="7" borderId="1" xfId="0" applyFont="1" applyFill="1" applyBorder="1" applyAlignment="1">
      <alignment horizontal="center" vertical="top"/>
    </xf>
    <xf numFmtId="0" fontId="44" fillId="7" borderId="1" xfId="0" applyFont="1" applyFill="1" applyBorder="1" applyAlignment="1">
      <alignment horizontal="left" vertical="top"/>
    </xf>
    <xf numFmtId="0" fontId="44" fillId="7" borderId="35" xfId="0" applyFont="1" applyFill="1" applyBorder="1" applyAlignment="1">
      <alignment vertical="center" wrapText="1"/>
    </xf>
    <xf numFmtId="0" fontId="44" fillId="7" borderId="30" xfId="0" applyFont="1" applyFill="1" applyBorder="1" applyAlignment="1">
      <alignment vertical="top"/>
    </xf>
    <xf numFmtId="172" fontId="44" fillId="7" borderId="30" xfId="0" applyNumberFormat="1" applyFont="1" applyFill="1" applyBorder="1" applyAlignment="1">
      <alignment horizontal="left" vertical="top" wrapText="1"/>
    </xf>
    <xf numFmtId="0" fontId="44" fillId="7" borderId="30" xfId="0" applyFont="1" applyFill="1" applyBorder="1" applyAlignment="1">
      <alignment horizontal="center" vertical="top" wrapText="1"/>
    </xf>
    <xf numFmtId="172" fontId="44" fillId="7" borderId="4" xfId="0" applyNumberFormat="1" applyFont="1" applyFill="1" applyBorder="1" applyAlignment="1">
      <alignment horizontal="left" vertical="top" wrapText="1"/>
    </xf>
    <xf numFmtId="0" fontId="44" fillId="7" borderId="4" xfId="0" applyFont="1" applyFill="1" applyBorder="1" applyAlignment="1">
      <alignment horizontal="center" vertical="top"/>
    </xf>
    <xf numFmtId="0" fontId="44" fillId="7" borderId="6" xfId="0" applyFont="1" applyFill="1" applyBorder="1" applyAlignment="1">
      <alignment horizontal="center" vertical="top"/>
    </xf>
    <xf numFmtId="172" fontId="44" fillId="7" borderId="1" xfId="0" applyNumberFormat="1" applyFont="1" applyFill="1" applyBorder="1" applyAlignment="1">
      <alignment horizontal="left" vertical="top" wrapText="1"/>
    </xf>
    <xf numFmtId="0" fontId="44" fillId="7" borderId="30" xfId="0" applyFont="1" applyFill="1" applyBorder="1" applyAlignment="1">
      <alignment vertical="top" wrapText="1"/>
    </xf>
    <xf numFmtId="0" fontId="45" fillId="7" borderId="34" xfId="0" applyFont="1" applyFill="1" applyBorder="1" applyAlignment="1">
      <alignment horizontal="left" vertical="center"/>
    </xf>
    <xf numFmtId="0" fontId="44" fillId="0" borderId="4" xfId="0" applyFont="1" applyBorder="1" applyAlignment="1">
      <alignment vertical="top" wrapText="1"/>
    </xf>
    <xf numFmtId="0" fontId="44" fillId="0" borderId="4" xfId="0" applyFont="1" applyBorder="1" applyAlignment="1">
      <alignment horizontal="left" vertical="top" wrapText="1"/>
    </xf>
    <xf numFmtId="0" fontId="45" fillId="7" borderId="27" xfId="0" applyFont="1" applyFill="1" applyBorder="1" applyAlignment="1">
      <alignment horizontal="left" vertical="center"/>
    </xf>
    <xf numFmtId="0" fontId="44" fillId="0" borderId="1" xfId="0" applyFont="1" applyBorder="1" applyAlignment="1">
      <alignment vertical="top" wrapText="1"/>
    </xf>
    <xf numFmtId="0" fontId="44" fillId="0" borderId="1" xfId="0" applyFont="1" applyBorder="1" applyAlignment="1">
      <alignment horizontal="left" vertical="top" wrapText="1"/>
    </xf>
    <xf numFmtId="14" fontId="44" fillId="0" borderId="1" xfId="0" applyNumberFormat="1" applyFont="1" applyBorder="1" applyAlignment="1">
      <alignment horizontal="center" vertical="top"/>
    </xf>
    <xf numFmtId="0" fontId="45" fillId="7" borderId="35" xfId="0" applyFont="1" applyFill="1" applyBorder="1" applyAlignment="1">
      <alignment horizontal="left" vertical="center"/>
    </xf>
    <xf numFmtId="0" fontId="45" fillId="7" borderId="34" xfId="0" applyFont="1" applyFill="1" applyBorder="1" applyAlignment="1">
      <alignment horizontal="left" vertical="center" wrapText="1"/>
    </xf>
    <xf numFmtId="0" fontId="45" fillId="7" borderId="27" xfId="0" applyFont="1" applyFill="1" applyBorder="1" applyAlignment="1">
      <alignment horizontal="left" vertical="center" wrapText="1"/>
    </xf>
    <xf numFmtId="0" fontId="44" fillId="7" borderId="20" xfId="0" applyFont="1" applyFill="1" applyBorder="1" applyAlignment="1">
      <alignment horizontal="left" vertical="top"/>
    </xf>
    <xf numFmtId="0" fontId="44" fillId="7" borderId="13" xfId="0" applyFont="1" applyFill="1" applyBorder="1" applyAlignment="1">
      <alignment horizontal="left" vertical="top"/>
    </xf>
    <xf numFmtId="0" fontId="44" fillId="7" borderId="36" xfId="0" applyFont="1" applyFill="1" applyBorder="1" applyAlignment="1">
      <alignment horizontal="left" vertical="top"/>
    </xf>
    <xf numFmtId="0" fontId="45" fillId="7" borderId="35" xfId="0" applyFont="1" applyFill="1" applyBorder="1" applyAlignment="1">
      <alignment horizontal="left" vertical="center" wrapText="1"/>
    </xf>
    <xf numFmtId="0" fontId="44" fillId="7" borderId="5" xfId="0" applyFont="1" applyFill="1" applyBorder="1" applyAlignment="1">
      <alignment vertical="top"/>
    </xf>
    <xf numFmtId="0" fontId="44" fillId="7" borderId="4" xfId="0" applyFont="1" applyFill="1" applyBorder="1" applyAlignment="1">
      <alignment horizontal="left" vertical="top"/>
    </xf>
    <xf numFmtId="49" fontId="44" fillId="0" borderId="4" xfId="0" applyNumberFormat="1" applyFont="1" applyBorder="1" applyAlignment="1">
      <alignment horizontal="left" vertical="top"/>
    </xf>
    <xf numFmtId="0" fontId="46" fillId="0" borderId="4" xfId="0" applyFont="1" applyBorder="1" applyAlignment="1">
      <alignment horizontal="left" vertical="top"/>
    </xf>
    <xf numFmtId="0" fontId="44" fillId="0" borderId="11" xfId="0" applyFont="1" applyBorder="1" applyAlignment="1">
      <alignment horizontal="left" vertical="top" wrapText="1"/>
    </xf>
    <xf numFmtId="0" fontId="44" fillId="7" borderId="13" xfId="0" applyFont="1" applyFill="1" applyBorder="1" applyAlignment="1">
      <alignment vertical="top"/>
    </xf>
    <xf numFmtId="172" fontId="44" fillId="7" borderId="1" xfId="0" applyNumberFormat="1" applyFont="1" applyFill="1" applyBorder="1" applyAlignment="1">
      <alignment horizontal="center" vertical="top" wrapText="1"/>
    </xf>
    <xf numFmtId="172" fontId="44" fillId="7" borderId="14" xfId="0" applyNumberFormat="1" applyFont="1" applyFill="1" applyBorder="1" applyAlignment="1">
      <alignment horizontal="center" vertical="top" wrapText="1"/>
    </xf>
    <xf numFmtId="171" fontId="44" fillId="7" borderId="12" xfId="0" applyNumberFormat="1" applyFont="1" applyFill="1" applyBorder="1" applyAlignment="1">
      <alignment horizontal="center" vertical="top" wrapText="1"/>
    </xf>
    <xf numFmtId="49" fontId="44" fillId="0" borderId="1" xfId="0" applyNumberFormat="1" applyFont="1" applyBorder="1" applyAlignment="1">
      <alignment horizontal="left" vertical="top"/>
    </xf>
    <xf numFmtId="0" fontId="46" fillId="0" borderId="1" xfId="0" applyFont="1" applyBorder="1" applyAlignment="1">
      <alignment horizontal="left" vertical="top"/>
    </xf>
    <xf numFmtId="0" fontId="44" fillId="0" borderId="18" xfId="0" applyFont="1" applyBorder="1" applyAlignment="1">
      <alignment horizontal="left" vertical="top" wrapText="1"/>
    </xf>
    <xf numFmtId="14" fontId="44" fillId="0" borderId="14" xfId="0" applyNumberFormat="1" applyFont="1" applyBorder="1" applyAlignment="1">
      <alignment horizontal="center" vertical="top"/>
    </xf>
    <xf numFmtId="171" fontId="44" fillId="0" borderId="12" xfId="0" applyNumberFormat="1" applyFont="1" applyBorder="1" applyAlignment="1">
      <alignment horizontal="center" vertical="top"/>
    </xf>
    <xf numFmtId="0" fontId="46" fillId="0" borderId="1" xfId="0" applyFont="1" applyBorder="1" applyAlignment="1">
      <alignment vertical="top" wrapText="1"/>
    </xf>
    <xf numFmtId="0" fontId="44" fillId="7" borderId="36" xfId="0" applyFont="1" applyFill="1" applyBorder="1" applyAlignment="1">
      <alignment vertical="top"/>
    </xf>
    <xf numFmtId="0" fontId="49" fillId="0" borderId="18" xfId="0" applyFont="1" applyBorder="1" applyAlignment="1">
      <alignment vertical="top"/>
    </xf>
    <xf numFmtId="0" fontId="44" fillId="7" borderId="20" xfId="0" applyFont="1" applyFill="1" applyBorder="1" applyAlignment="1">
      <alignment vertical="top"/>
    </xf>
    <xf numFmtId="0" fontId="49" fillId="7" borderId="1" xfId="0" applyFont="1" applyFill="1" applyBorder="1" applyAlignment="1">
      <alignment horizontal="left" vertical="top"/>
    </xf>
    <xf numFmtId="0" fontId="44" fillId="7" borderId="30" xfId="0" applyFont="1" applyFill="1" applyBorder="1" applyAlignment="1">
      <alignment horizontal="left" vertical="top"/>
    </xf>
    <xf numFmtId="0" fontId="44" fillId="7" borderId="30" xfId="0" applyFont="1" applyFill="1" applyBorder="1" applyAlignment="1">
      <alignment horizontal="center" vertical="top"/>
    </xf>
    <xf numFmtId="14" fontId="44" fillId="0" borderId="30" xfId="0" applyNumberFormat="1" applyFont="1" applyBorder="1" applyAlignment="1">
      <alignment horizontal="center" vertical="top"/>
    </xf>
    <xf numFmtId="14" fontId="44" fillId="0" borderId="31" xfId="0" applyNumberFormat="1" applyFont="1" applyBorder="1" applyAlignment="1">
      <alignment horizontal="center" vertical="top"/>
    </xf>
    <xf numFmtId="171" fontId="44" fillId="0" borderId="29" xfId="0" applyNumberFormat="1" applyFont="1" applyBorder="1" applyAlignment="1">
      <alignment horizontal="center" vertical="top"/>
    </xf>
    <xf numFmtId="0" fontId="49" fillId="0" borderId="32" xfId="0" applyFont="1" applyBorder="1" applyAlignment="1">
      <alignment vertical="top"/>
    </xf>
    <xf numFmtId="0" fontId="44" fillId="0" borderId="0" xfId="0" applyFont="1" applyAlignment="1">
      <alignment horizontal="center" vertical="top"/>
    </xf>
    <xf numFmtId="14" fontId="44" fillId="0" borderId="0" xfId="0" applyNumberFormat="1" applyFont="1" applyAlignment="1">
      <alignment horizontal="center" vertical="top"/>
    </xf>
    <xf numFmtId="14" fontId="26" fillId="0" borderId="0" xfId="0" applyNumberFormat="1" applyFont="1" applyAlignment="1">
      <alignment horizontal="center" vertical="center"/>
    </xf>
    <xf numFmtId="14" fontId="26" fillId="7" borderId="0" xfId="0" applyNumberFormat="1" applyFont="1" applyFill="1" applyAlignment="1">
      <alignment horizontal="center" vertical="center"/>
    </xf>
    <xf numFmtId="0" fontId="50" fillId="7" borderId="0" xfId="0" applyFont="1" applyFill="1" applyAlignment="1">
      <alignment vertical="center"/>
    </xf>
    <xf numFmtId="0" fontId="26" fillId="7" borderId="1" xfId="0" applyFont="1" applyFill="1" applyBorder="1" applyAlignment="1">
      <alignment horizontal="left" vertical="center"/>
    </xf>
    <xf numFmtId="0" fontId="26" fillId="7" borderId="1" xfId="0" applyFont="1" applyFill="1" applyBorder="1" applyAlignment="1">
      <alignment horizontal="left" vertical="center" wrapText="1" indent="1"/>
    </xf>
    <xf numFmtId="0" fontId="44" fillId="7" borderId="0" xfId="0" applyFont="1" applyFill="1" applyAlignment="1">
      <alignment horizontal="left" vertical="center"/>
    </xf>
    <xf numFmtId="0" fontId="44" fillId="7" borderId="0" xfId="0" applyFont="1" applyFill="1" applyAlignment="1">
      <alignment horizontal="left" vertical="center" wrapText="1"/>
    </xf>
    <xf numFmtId="0" fontId="26" fillId="7" borderId="21" xfId="0" applyFont="1" applyFill="1" applyBorder="1" applyAlignment="1">
      <alignment horizontal="center" vertical="center"/>
    </xf>
    <xf numFmtId="0" fontId="26" fillId="7" borderId="59" xfId="0" applyFont="1" applyFill="1" applyBorder="1" applyAlignment="1">
      <alignment horizontal="center" vertical="center"/>
    </xf>
    <xf numFmtId="0" fontId="26" fillId="7" borderId="24" xfId="0" applyFont="1" applyFill="1" applyBorder="1" applyAlignment="1">
      <alignment horizontal="center" vertical="center"/>
    </xf>
    <xf numFmtId="0" fontId="26" fillId="7" borderId="14" xfId="0" applyFont="1" applyFill="1" applyBorder="1" applyAlignment="1">
      <alignment horizontal="center" vertical="center" wrapText="1"/>
    </xf>
    <xf numFmtId="0" fontId="26" fillId="7" borderId="17" xfId="0" applyFont="1" applyFill="1" applyBorder="1" applyAlignment="1">
      <alignment horizontal="center" vertical="center" wrapText="1"/>
    </xf>
    <xf numFmtId="0" fontId="26" fillId="7" borderId="37" xfId="0" applyFont="1" applyFill="1" applyBorder="1" applyAlignment="1">
      <alignment horizontal="center" vertical="center"/>
    </xf>
    <xf numFmtId="0" fontId="26" fillId="7" borderId="61" xfId="0" applyFont="1" applyFill="1" applyBorder="1" applyAlignment="1">
      <alignment horizontal="center" vertical="center"/>
    </xf>
    <xf numFmtId="0" fontId="26" fillId="7" borderId="38" xfId="0" applyFont="1" applyFill="1" applyBorder="1" applyAlignment="1">
      <alignment horizontal="center" vertical="center"/>
    </xf>
    <xf numFmtId="0" fontId="26" fillId="7" borderId="1" xfId="0" applyFont="1" applyFill="1" applyBorder="1" applyAlignment="1">
      <alignment horizontal="center" vertical="center" wrapText="1"/>
    </xf>
    <xf numFmtId="0" fontId="41" fillId="7" borderId="1" xfId="0" applyFont="1" applyFill="1" applyBorder="1" applyAlignment="1">
      <alignment horizontal="center" vertical="center" wrapText="1"/>
    </xf>
    <xf numFmtId="0" fontId="26" fillId="7" borderId="14" xfId="0" applyFont="1" applyFill="1" applyBorder="1" applyAlignment="1">
      <alignment horizontal="left" vertical="center" indent="1"/>
    </xf>
    <xf numFmtId="0" fontId="26" fillId="7" borderId="49" xfId="0" applyFont="1" applyFill="1" applyBorder="1" applyAlignment="1">
      <alignment horizontal="left" vertical="center" indent="1"/>
    </xf>
    <xf numFmtId="0" fontId="26" fillId="7" borderId="17" xfId="0" applyFont="1" applyFill="1" applyBorder="1" applyAlignment="1">
      <alignment horizontal="left" vertical="center" indent="1"/>
    </xf>
    <xf numFmtId="172" fontId="26" fillId="7" borderId="1" xfId="0" applyNumberFormat="1" applyFont="1" applyFill="1" applyBorder="1" applyAlignment="1">
      <alignment horizontal="center" vertical="center" wrapText="1"/>
    </xf>
    <xf numFmtId="0" fontId="26" fillId="7" borderId="0" xfId="0" applyFont="1" applyFill="1" applyAlignment="1">
      <alignment horizontal="left" vertical="center" indent="1"/>
    </xf>
    <xf numFmtId="172" fontId="26" fillId="7" borderId="0" xfId="0" applyNumberFormat="1" applyFont="1" applyFill="1" applyAlignment="1">
      <alignment horizontal="center" vertical="center" wrapText="1"/>
    </xf>
    <xf numFmtId="0" fontId="51" fillId="7" borderId="0" xfId="0" applyFont="1" applyFill="1" applyAlignment="1">
      <alignment horizontal="left" vertical="center" indent="1"/>
    </xf>
    <xf numFmtId="0" fontId="52" fillId="0" borderId="0" xfId="0" applyFont="1" applyAlignment="1">
      <alignment horizontal="left" vertical="center"/>
    </xf>
    <xf numFmtId="0" fontId="52" fillId="0" borderId="0" xfId="0" applyFont="1" applyAlignment="1">
      <alignment horizontal="center" vertical="center"/>
    </xf>
    <xf numFmtId="14" fontId="52" fillId="0" borderId="0" xfId="0" applyNumberFormat="1" applyFont="1" applyAlignment="1">
      <alignment horizontal="center" vertical="center"/>
    </xf>
    <xf numFmtId="14" fontId="44" fillId="0" borderId="0" xfId="0" applyNumberFormat="1" applyFont="1" applyAlignment="1">
      <alignment horizontal="center" vertical="center"/>
    </xf>
    <xf numFmtId="0" fontId="53" fillId="7" borderId="0" xfId="0" applyFont="1" applyFill="1" applyAlignment="1">
      <alignment horizontal="left" vertical="center"/>
    </xf>
    <xf numFmtId="0" fontId="53" fillId="7" borderId="0" xfId="0" applyFont="1" applyFill="1" applyAlignment="1">
      <alignment horizontal="center" vertical="center"/>
    </xf>
    <xf numFmtId="14" fontId="53" fillId="7" borderId="0" xfId="0" applyNumberFormat="1" applyFont="1" applyFill="1" applyAlignment="1">
      <alignment horizontal="center" vertical="center"/>
    </xf>
    <xf numFmtId="14" fontId="44" fillId="7" borderId="0" xfId="0" applyNumberFormat="1" applyFont="1" applyFill="1" applyAlignment="1">
      <alignment horizontal="center" vertical="center"/>
    </xf>
    <xf numFmtId="14" fontId="52" fillId="7" borderId="0" xfId="0" applyNumberFormat="1" applyFont="1" applyFill="1" applyAlignment="1">
      <alignment horizontal="left" vertical="center"/>
    </xf>
    <xf numFmtId="14" fontId="52" fillId="7" borderId="0" xfId="0" applyNumberFormat="1" applyFont="1" applyFill="1" applyAlignment="1">
      <alignment horizontal="center" vertical="center"/>
    </xf>
    <xf numFmtId="0" fontId="45" fillId="16" borderId="1" xfId="0" applyFont="1" applyFill="1" applyBorder="1" applyAlignment="1">
      <alignment horizontal="center" vertical="center"/>
    </xf>
    <xf numFmtId="0" fontId="52" fillId="16" borderId="1" xfId="0" applyFont="1" applyFill="1" applyBorder="1" applyAlignment="1">
      <alignment horizontal="center" vertical="center" wrapText="1"/>
    </xf>
    <xf numFmtId="0" fontId="52" fillId="16" borderId="20" xfId="0" applyFont="1" applyFill="1" applyBorder="1" applyAlignment="1">
      <alignment horizontal="center" vertical="center" wrapText="1"/>
    </xf>
    <xf numFmtId="14" fontId="52" fillId="16" borderId="20" xfId="0" applyNumberFormat="1" applyFont="1" applyFill="1" applyBorder="1" applyAlignment="1">
      <alignment horizontal="center" vertical="center" wrapText="1"/>
    </xf>
    <xf numFmtId="14" fontId="44" fillId="16" borderId="20" xfId="0" applyNumberFormat="1" applyFont="1" applyFill="1" applyBorder="1" applyAlignment="1">
      <alignment horizontal="center" vertical="center" wrapText="1"/>
    </xf>
    <xf numFmtId="0" fontId="52" fillId="16" borderId="1" xfId="0" applyFont="1" applyFill="1" applyBorder="1" applyAlignment="1">
      <alignment horizontal="center" vertical="center"/>
    </xf>
    <xf numFmtId="0" fontId="52" fillId="16" borderId="36" xfId="0" applyFont="1" applyFill="1" applyBorder="1" applyAlignment="1">
      <alignment horizontal="center" vertical="center" wrapText="1"/>
    </xf>
    <xf numFmtId="14" fontId="52" fillId="16" borderId="36" xfId="0" applyNumberFormat="1" applyFont="1" applyFill="1" applyBorder="1" applyAlignment="1">
      <alignment horizontal="center" vertical="center" wrapText="1"/>
    </xf>
    <xf numFmtId="14" fontId="44" fillId="16" borderId="36" xfId="0" applyNumberFormat="1" applyFont="1" applyFill="1" applyBorder="1" applyAlignment="1">
      <alignment horizontal="center" vertical="center" wrapText="1"/>
    </xf>
    <xf numFmtId="0" fontId="52" fillId="0" borderId="1" xfId="0" applyFont="1" applyBorder="1" applyAlignment="1">
      <alignment horizontal="left" vertical="center" wrapText="1"/>
    </xf>
    <xf numFmtId="173" fontId="54" fillId="0" borderId="1" xfId="0" applyNumberFormat="1" applyFont="1" applyBorder="1" applyAlignment="1">
      <alignment horizontal="center" vertical="center"/>
    </xf>
    <xf numFmtId="14" fontId="52"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14" fontId="44" fillId="0" borderId="1" xfId="0" applyNumberFormat="1" applyFont="1" applyBorder="1" applyAlignment="1">
      <alignment horizontal="center" vertical="center" wrapText="1"/>
    </xf>
    <xf numFmtId="173" fontId="52" fillId="0" borderId="1" xfId="0" applyNumberFormat="1" applyFont="1" applyBorder="1" applyAlignment="1">
      <alignment horizontal="center" vertical="center"/>
    </xf>
    <xf numFmtId="14" fontId="44" fillId="0" borderId="1" xfId="0" applyNumberFormat="1" applyFont="1" applyBorder="1" applyAlignment="1">
      <alignment horizontal="center" vertical="center"/>
    </xf>
    <xf numFmtId="14" fontId="55" fillId="0" borderId="1" xfId="0" applyNumberFormat="1" applyFont="1" applyBorder="1" applyAlignment="1">
      <alignment horizontal="center" vertical="center"/>
    </xf>
    <xf numFmtId="173" fontId="52" fillId="7" borderId="1" xfId="0" applyNumberFormat="1" applyFont="1" applyFill="1" applyBorder="1" applyAlignment="1">
      <alignment horizontal="center" vertical="center"/>
    </xf>
    <xf numFmtId="14" fontId="44" fillId="7" borderId="1" xfId="0" applyNumberFormat="1" applyFont="1" applyFill="1" applyBorder="1" applyAlignment="1">
      <alignment horizontal="center" vertical="center"/>
    </xf>
    <xf numFmtId="0" fontId="47" fillId="0" borderId="1" xfId="0" applyFont="1" applyBorder="1" applyAlignment="1">
      <alignment horizontal="left" vertical="center" wrapText="1"/>
    </xf>
    <xf numFmtId="173" fontId="47" fillId="0" borderId="1" xfId="0" applyNumberFormat="1" applyFont="1" applyBorder="1" applyAlignment="1">
      <alignment horizontal="center" vertical="center"/>
    </xf>
    <xf numFmtId="14" fontId="47" fillId="0" borderId="1" xfId="0" applyNumberFormat="1" applyFont="1" applyBorder="1" applyAlignment="1">
      <alignment horizontal="center" vertical="center" wrapText="1"/>
    </xf>
    <xf numFmtId="0" fontId="47" fillId="0" borderId="1" xfId="0" applyFont="1" applyBorder="1" applyAlignment="1">
      <alignment horizontal="center" vertical="center" wrapText="1"/>
    </xf>
    <xf numFmtId="14" fontId="47" fillId="0" borderId="1" xfId="0" applyNumberFormat="1" applyFont="1" applyBorder="1" applyAlignment="1">
      <alignment horizontal="center" vertical="center"/>
    </xf>
    <xf numFmtId="0" fontId="44" fillId="0" borderId="0" xfId="0" applyFont="1" applyAlignment="1">
      <alignment vertical="center"/>
    </xf>
    <xf numFmtId="0" fontId="44" fillId="7" borderId="0" xfId="0" applyFont="1" applyFill="1" applyAlignment="1">
      <alignment vertical="center"/>
    </xf>
    <xf numFmtId="0" fontId="56" fillId="7" borderId="0" xfId="0" applyFont="1" applyFill="1" applyAlignment="1">
      <alignment vertical="center"/>
    </xf>
    <xf numFmtId="0" fontId="45" fillId="7" borderId="0" xfId="0" applyFont="1" applyFill="1" applyAlignment="1">
      <alignment vertical="center"/>
    </xf>
    <xf numFmtId="0" fontId="44" fillId="7" borderId="14" xfId="0" applyFont="1" applyFill="1" applyBorder="1" applyAlignment="1">
      <alignment horizontal="center" vertical="center"/>
    </xf>
    <xf numFmtId="0" fontId="44" fillId="7" borderId="17" xfId="0" applyFont="1" applyFill="1" applyBorder="1" applyAlignment="1">
      <alignment horizontal="center" vertical="center"/>
    </xf>
    <xf numFmtId="14" fontId="44" fillId="7" borderId="14" xfId="0" applyNumberFormat="1" applyFont="1" applyFill="1" applyBorder="1" applyAlignment="1">
      <alignment horizontal="center" vertical="center"/>
    </xf>
    <xf numFmtId="14" fontId="44" fillId="7" borderId="17" xfId="0" applyNumberFormat="1" applyFont="1" applyFill="1" applyBorder="1" applyAlignment="1">
      <alignment horizontal="center" vertical="center"/>
    </xf>
    <xf numFmtId="14" fontId="44" fillId="7" borderId="1" xfId="0" applyNumberFormat="1" applyFont="1" applyFill="1" applyBorder="1" applyAlignment="1">
      <alignment horizontal="center" vertical="center" wrapText="1"/>
    </xf>
    <xf numFmtId="0" fontId="57" fillId="7" borderId="1" xfId="0" applyFont="1" applyFill="1" applyBorder="1" applyAlignment="1">
      <alignment horizontal="center" vertical="center"/>
    </xf>
    <xf numFmtId="0" fontId="44" fillId="7" borderId="1" xfId="0" applyFont="1" applyFill="1" applyBorder="1" applyAlignment="1">
      <alignment horizontal="center" vertical="center"/>
    </xf>
    <xf numFmtId="0" fontId="44" fillId="7" borderId="14" xfId="0" applyFont="1" applyFill="1" applyBorder="1" applyAlignment="1">
      <alignment horizontal="left" vertical="center"/>
    </xf>
    <xf numFmtId="0" fontId="44" fillId="7" borderId="17" xfId="0" applyFont="1" applyFill="1" applyBorder="1" applyAlignment="1">
      <alignment horizontal="left" vertical="center"/>
    </xf>
    <xf numFmtId="170" fontId="44" fillId="7" borderId="1" xfId="0" applyNumberFormat="1" applyFont="1" applyFill="1" applyBorder="1" applyAlignment="1">
      <alignment horizontal="center" vertical="center"/>
    </xf>
    <xf numFmtId="169" fontId="44" fillId="7" borderId="1" xfId="0" applyNumberFormat="1" applyFont="1" applyFill="1" applyBorder="1" applyAlignment="1">
      <alignment horizontal="center" vertical="center"/>
    </xf>
    <xf numFmtId="174" fontId="44" fillId="7" borderId="1" xfId="0" applyNumberFormat="1" applyFont="1" applyFill="1" applyBorder="1" applyAlignment="1">
      <alignment horizontal="center" vertical="center"/>
    </xf>
    <xf numFmtId="0" fontId="58" fillId="7" borderId="21" xfId="0" applyFont="1" applyFill="1" applyBorder="1" applyAlignment="1">
      <alignment horizontal="left" vertical="center" wrapText="1"/>
    </xf>
    <xf numFmtId="0" fontId="57" fillId="7" borderId="24" xfId="0" applyFont="1" applyFill="1" applyBorder="1" applyAlignment="1">
      <alignment horizontal="left" vertical="center" wrapText="1"/>
    </xf>
    <xf numFmtId="0" fontId="57" fillId="7" borderId="15" xfId="0" applyFont="1" applyFill="1" applyBorder="1" applyAlignment="1">
      <alignment horizontal="left" vertical="center" wrapText="1"/>
    </xf>
    <xf numFmtId="0" fontId="57" fillId="7" borderId="42" xfId="0" applyFont="1" applyFill="1" applyBorder="1" applyAlignment="1">
      <alignment horizontal="left" vertical="center" wrapText="1"/>
    </xf>
    <xf numFmtId="0" fontId="59" fillId="7" borderId="14" xfId="0" applyFont="1" applyFill="1" applyBorder="1" applyAlignment="1">
      <alignment horizontal="left" vertical="center"/>
    </xf>
    <xf numFmtId="0" fontId="59" fillId="7" borderId="17" xfId="0" applyFont="1" applyFill="1" applyBorder="1" applyAlignment="1">
      <alignment horizontal="left" vertical="center"/>
    </xf>
    <xf numFmtId="0" fontId="59" fillId="7" borderId="1" xfId="0" applyFont="1" applyFill="1" applyBorder="1" applyAlignment="1">
      <alignment horizontal="center" vertical="center"/>
    </xf>
    <xf numFmtId="170" fontId="59" fillId="7" borderId="1" xfId="0" applyNumberFormat="1" applyFont="1" applyFill="1" applyBorder="1" applyAlignment="1">
      <alignment horizontal="center" vertical="center"/>
    </xf>
    <xf numFmtId="14" fontId="59" fillId="7" borderId="1" xfId="0" applyNumberFormat="1" applyFont="1" applyFill="1" applyBorder="1" applyAlignment="1">
      <alignment horizontal="center" vertical="center"/>
    </xf>
    <xf numFmtId="169" fontId="59" fillId="7" borderId="1" xfId="0" applyNumberFormat="1" applyFont="1" applyFill="1" applyBorder="1" applyAlignment="1">
      <alignment horizontal="center" vertical="center"/>
    </xf>
    <xf numFmtId="174" fontId="59" fillId="7" borderId="1" xfId="0" applyNumberFormat="1" applyFont="1" applyFill="1" applyBorder="1" applyAlignment="1">
      <alignment horizontal="center" vertical="center"/>
    </xf>
    <xf numFmtId="0" fontId="57" fillId="7" borderId="37" xfId="0" applyFont="1" applyFill="1" applyBorder="1" applyAlignment="1">
      <alignment horizontal="left" vertical="center" wrapText="1"/>
    </xf>
    <xf numFmtId="0" fontId="57" fillId="7" borderId="38" xfId="0" applyFont="1" applyFill="1" applyBorder="1" applyAlignment="1">
      <alignment horizontal="left" vertical="center" wrapText="1"/>
    </xf>
    <xf numFmtId="0" fontId="44" fillId="7" borderId="21" xfId="0" applyFont="1" applyFill="1" applyBorder="1" applyAlignment="1">
      <alignment horizontal="left" vertical="center" wrapText="1"/>
    </xf>
    <xf numFmtId="0" fontId="44" fillId="7" borderId="24" xfId="0" applyFont="1" applyFill="1" applyBorder="1" applyAlignment="1">
      <alignment horizontal="left" vertical="center" wrapText="1"/>
    </xf>
    <xf numFmtId="0" fontId="44" fillId="7" borderId="15" xfId="0" applyFont="1" applyFill="1" applyBorder="1" applyAlignment="1">
      <alignment horizontal="left" vertical="center" wrapText="1"/>
    </xf>
    <xf numFmtId="0" fontId="44" fillId="7" borderId="42" xfId="0" applyFont="1" applyFill="1" applyBorder="1" applyAlignment="1">
      <alignment horizontal="left" vertical="center" wrapText="1"/>
    </xf>
    <xf numFmtId="0" fontId="44" fillId="7" borderId="37" xfId="0" applyFont="1" applyFill="1" applyBorder="1" applyAlignment="1">
      <alignment horizontal="left" vertical="center" wrapText="1"/>
    </xf>
    <xf numFmtId="0" fontId="44" fillId="7" borderId="38" xfId="0" applyFont="1" applyFill="1" applyBorder="1" applyAlignment="1">
      <alignment horizontal="left" vertical="center" wrapText="1"/>
    </xf>
    <xf numFmtId="0" fontId="58" fillId="7" borderId="1" xfId="0" applyFont="1" applyFill="1" applyBorder="1" applyAlignment="1">
      <alignment horizontal="center" vertical="center"/>
    </xf>
    <xf numFmtId="0" fontId="60" fillId="7" borderId="21" xfId="0" applyFont="1" applyFill="1" applyBorder="1" applyAlignment="1">
      <alignment horizontal="left" vertical="center" wrapText="1"/>
    </xf>
    <xf numFmtId="0" fontId="44" fillId="7" borderId="24" xfId="0" applyFont="1" applyFill="1" applyBorder="1" applyAlignment="1">
      <alignment horizontal="left" vertical="center"/>
    </xf>
    <xf numFmtId="0" fontId="44" fillId="7" borderId="15" xfId="0" applyFont="1" applyFill="1" applyBorder="1" applyAlignment="1">
      <alignment horizontal="left" vertical="center"/>
    </xf>
    <xf numFmtId="0" fontId="44" fillId="7" borderId="42" xfId="0" applyFont="1" applyFill="1" applyBorder="1" applyAlignment="1">
      <alignment horizontal="left" vertical="center"/>
    </xf>
    <xf numFmtId="0" fontId="44" fillId="7" borderId="37" xfId="0" applyFont="1" applyFill="1" applyBorder="1" applyAlignment="1">
      <alignment horizontal="left" vertical="center"/>
    </xf>
    <xf numFmtId="0" fontId="44" fillId="7" borderId="38" xfId="0" applyFont="1" applyFill="1" applyBorder="1" applyAlignment="1">
      <alignment horizontal="left" vertical="center"/>
    </xf>
    <xf numFmtId="0" fontId="61" fillId="0" borderId="1" xfId="0" applyFont="1" applyBorder="1" applyAlignment="1">
      <alignment horizontal="center" vertical="center"/>
    </xf>
    <xf numFmtId="0" fontId="44" fillId="0" borderId="0" xfId="0" applyFont="1" applyAlignment="1">
      <alignment horizontal="left" vertical="center"/>
    </xf>
    <xf numFmtId="0" fontId="44" fillId="6" borderId="1" xfId="0" applyFont="1" applyFill="1" applyBorder="1" applyAlignment="1">
      <alignment horizontal="left" vertical="center"/>
    </xf>
    <xf numFmtId="175" fontId="44" fillId="6" borderId="1" xfId="0" applyNumberFormat="1" applyFont="1" applyFill="1" applyBorder="1" applyAlignment="1">
      <alignment horizontal="left" vertical="center"/>
    </xf>
    <xf numFmtId="0" fontId="44" fillId="6" borderId="1" xfId="0" applyFont="1" applyFill="1" applyBorder="1" applyAlignment="1">
      <alignment horizontal="left" vertical="center" wrapText="1"/>
    </xf>
    <xf numFmtId="0" fontId="44" fillId="0" borderId="51" xfId="0" applyFont="1" applyBorder="1" applyAlignment="1">
      <alignment horizontal="left" vertical="center"/>
    </xf>
    <xf numFmtId="0" fontId="44" fillId="0" borderId="51" xfId="0" applyFont="1" applyBorder="1" applyAlignment="1">
      <alignment horizontal="left" vertical="center" wrapText="1"/>
    </xf>
    <xf numFmtId="175" fontId="44" fillId="0" borderId="51" xfId="0" applyNumberFormat="1" applyFont="1" applyBorder="1" applyAlignment="1">
      <alignment horizontal="left" vertical="center"/>
    </xf>
    <xf numFmtId="173" fontId="44" fillId="0" borderId="51" xfId="0" applyNumberFormat="1" applyFont="1" applyBorder="1" applyAlignment="1">
      <alignment horizontal="left" vertical="center"/>
    </xf>
    <xf numFmtId="175" fontId="44" fillId="0" borderId="51" xfId="0" applyNumberFormat="1" applyFont="1" applyBorder="1" applyAlignment="1" applyProtection="1">
      <alignment horizontal="left" vertical="center"/>
      <protection locked="0"/>
    </xf>
    <xf numFmtId="0" fontId="44" fillId="0" borderId="13" xfId="0" applyFont="1" applyBorder="1" applyAlignment="1">
      <alignment horizontal="left" vertical="center"/>
    </xf>
    <xf numFmtId="0" fontId="44" fillId="0" borderId="13" xfId="0" applyFont="1" applyBorder="1" applyAlignment="1">
      <alignment horizontal="left" vertical="center" wrapText="1"/>
    </xf>
    <xf numFmtId="175" fontId="44" fillId="0" borderId="13" xfId="0" applyNumberFormat="1" applyFont="1" applyBorder="1" applyAlignment="1">
      <alignment horizontal="left" vertical="center"/>
    </xf>
    <xf numFmtId="173" fontId="44" fillId="0" borderId="13" xfId="0" applyNumberFormat="1" applyFont="1" applyBorder="1" applyAlignment="1">
      <alignment horizontal="left" vertical="center"/>
    </xf>
    <xf numFmtId="175" fontId="44" fillId="0" borderId="13" xfId="0" applyNumberFormat="1" applyFont="1" applyBorder="1" applyAlignment="1" applyProtection="1">
      <alignment horizontal="left" vertical="center"/>
      <protection locked="0"/>
    </xf>
    <xf numFmtId="0" fontId="54" fillId="0" borderId="50" xfId="0" applyFont="1" applyBorder="1" applyAlignment="1">
      <alignment horizontal="left" vertical="center"/>
    </xf>
    <xf numFmtId="0" fontId="54" fillId="0" borderId="50" xfId="0" applyFont="1" applyBorder="1" applyAlignment="1">
      <alignment horizontal="left" vertical="center" wrapText="1"/>
    </xf>
    <xf numFmtId="175" fontId="54" fillId="0" borderId="50" xfId="0" applyNumberFormat="1" applyFont="1" applyBorder="1" applyAlignment="1">
      <alignment horizontal="left" vertical="center"/>
    </xf>
    <xf numFmtId="173" fontId="54" fillId="0" borderId="50" xfId="0" applyNumberFormat="1" applyFont="1" applyBorder="1" applyAlignment="1">
      <alignment horizontal="left" vertical="center"/>
    </xf>
    <xf numFmtId="175" fontId="54" fillId="0" borderId="50" xfId="0" applyNumberFormat="1" applyFont="1" applyBorder="1" applyAlignment="1" applyProtection="1">
      <alignment horizontal="left" vertical="center"/>
      <protection locked="0"/>
    </xf>
    <xf numFmtId="0" fontId="54" fillId="0" borderId="52" xfId="0" applyFont="1" applyBorder="1" applyAlignment="1">
      <alignment horizontal="left" vertical="center"/>
    </xf>
    <xf numFmtId="0" fontId="54" fillId="0" borderId="52" xfId="0" applyFont="1" applyBorder="1" applyAlignment="1">
      <alignment horizontal="left" vertical="center" wrapText="1"/>
    </xf>
    <xf numFmtId="175" fontId="54" fillId="0" borderId="52" xfId="0" applyNumberFormat="1" applyFont="1" applyBorder="1" applyAlignment="1">
      <alignment horizontal="left" vertical="center"/>
    </xf>
    <xf numFmtId="173" fontId="54" fillId="0" borderId="52" xfId="0" applyNumberFormat="1" applyFont="1" applyBorder="1" applyAlignment="1">
      <alignment horizontal="left" vertical="center"/>
    </xf>
    <xf numFmtId="175" fontId="52" fillId="0" borderId="52" xfId="0" applyNumberFormat="1" applyFont="1" applyBorder="1" applyAlignment="1">
      <alignment horizontal="left" vertical="center"/>
    </xf>
    <xf numFmtId="0" fontId="52" fillId="0" borderId="52" xfId="0" applyFont="1" applyBorder="1" applyAlignment="1">
      <alignment horizontal="left" vertical="center"/>
    </xf>
    <xf numFmtId="0" fontId="52" fillId="0" borderId="52" xfId="0" applyFont="1" applyBorder="1" applyAlignment="1">
      <alignment horizontal="left" vertical="center" wrapText="1"/>
    </xf>
    <xf numFmtId="173" fontId="52" fillId="0" borderId="52" xfId="0" applyNumberFormat="1" applyFont="1" applyBorder="1" applyAlignment="1">
      <alignment horizontal="left" vertical="center"/>
    </xf>
    <xf numFmtId="175" fontId="52" fillId="0" borderId="52" xfId="0" applyNumberFormat="1" applyFont="1" applyBorder="1" applyAlignment="1" applyProtection="1">
      <alignment horizontal="left" vertical="center"/>
      <protection locked="0"/>
    </xf>
    <xf numFmtId="0" fontId="52" fillId="0" borderId="51" xfId="0" applyFont="1" applyBorder="1" applyAlignment="1">
      <alignment horizontal="left" vertical="center"/>
    </xf>
    <xf numFmtId="0" fontId="52" fillId="0" borderId="51" xfId="0" applyFont="1" applyBorder="1" applyAlignment="1">
      <alignment horizontal="left" vertical="center" wrapText="1"/>
    </xf>
    <xf numFmtId="175" fontId="52" fillId="0" borderId="51" xfId="0" applyNumberFormat="1" applyFont="1" applyBorder="1" applyAlignment="1">
      <alignment horizontal="left" vertical="center"/>
    </xf>
    <xf numFmtId="173" fontId="52" fillId="0" borderId="51" xfId="0" applyNumberFormat="1" applyFont="1" applyBorder="1" applyAlignment="1">
      <alignment horizontal="left" vertical="center"/>
    </xf>
    <xf numFmtId="175" fontId="52" fillId="0" borderId="51" xfId="0" applyNumberFormat="1" applyFont="1" applyBorder="1" applyAlignment="1" applyProtection="1">
      <alignment horizontal="left" vertical="center"/>
      <protection locked="0"/>
    </xf>
    <xf numFmtId="0" fontId="52" fillId="0" borderId="13" xfId="0" applyFont="1" applyBorder="1" applyAlignment="1">
      <alignment horizontal="left" vertical="center"/>
    </xf>
    <xf numFmtId="0" fontId="52" fillId="0" borderId="13" xfId="0" applyFont="1" applyBorder="1" applyAlignment="1">
      <alignment horizontal="left" vertical="center" wrapText="1"/>
    </xf>
    <xf numFmtId="175" fontId="52" fillId="0" borderId="13" xfId="0" applyNumberFormat="1" applyFont="1" applyBorder="1" applyAlignment="1">
      <alignment horizontal="left" vertical="center"/>
    </xf>
    <xf numFmtId="173" fontId="52" fillId="0" borderId="13" xfId="0" applyNumberFormat="1" applyFont="1" applyBorder="1" applyAlignment="1">
      <alignment horizontal="left" vertical="center"/>
    </xf>
    <xf numFmtId="175" fontId="52" fillId="0" borderId="13" xfId="0" applyNumberFormat="1" applyFont="1" applyBorder="1" applyAlignment="1" applyProtection="1">
      <alignment horizontal="left" vertical="center"/>
      <protection locked="0"/>
    </xf>
    <xf numFmtId="175" fontId="52" fillId="9" borderId="51" xfId="0" applyNumberFormat="1" applyFont="1" applyFill="1" applyBorder="1" applyAlignment="1" applyProtection="1">
      <alignment horizontal="left" vertical="center"/>
      <protection locked="0"/>
    </xf>
    <xf numFmtId="0" fontId="44" fillId="0" borderId="52" xfId="0" applyFont="1" applyBorder="1" applyAlignment="1">
      <alignment horizontal="left" vertical="center"/>
    </xf>
    <xf numFmtId="0" fontId="52" fillId="0" borderId="53" xfId="0" applyFont="1" applyBorder="1" applyAlignment="1">
      <alignment horizontal="left" vertical="center"/>
    </xf>
    <xf numFmtId="0" fontId="52" fillId="0" borderId="53" xfId="0" applyFont="1" applyBorder="1" applyAlignment="1">
      <alignment horizontal="left" vertical="center" wrapText="1"/>
    </xf>
    <xf numFmtId="175" fontId="52" fillId="0" borderId="53" xfId="0" applyNumberFormat="1" applyFont="1" applyBorder="1" applyAlignment="1">
      <alignment horizontal="left" vertical="center"/>
    </xf>
    <xf numFmtId="173" fontId="52" fillId="0" borderId="53" xfId="0" applyNumberFormat="1" applyFont="1" applyBorder="1" applyAlignment="1">
      <alignment horizontal="left" vertical="center"/>
    </xf>
    <xf numFmtId="175" fontId="52" fillId="0" borderId="53" xfId="0" applyNumberFormat="1" applyFont="1" applyBorder="1" applyAlignment="1" applyProtection="1">
      <alignment horizontal="left" vertical="center"/>
      <protection locked="0"/>
    </xf>
    <xf numFmtId="0" fontId="54" fillId="0" borderId="54" xfId="0" applyFont="1" applyBorder="1" applyAlignment="1">
      <alignment horizontal="left" vertical="center"/>
    </xf>
    <xf numFmtId="175" fontId="54" fillId="0" borderId="54" xfId="0" applyNumberFormat="1" applyFont="1" applyBorder="1" applyAlignment="1">
      <alignment horizontal="left" vertical="center"/>
    </xf>
    <xf numFmtId="173" fontId="54" fillId="0" borderId="54" xfId="0" applyNumberFormat="1" applyFont="1" applyBorder="1" applyAlignment="1">
      <alignment horizontal="left" vertical="center"/>
    </xf>
    <xf numFmtId="175" fontId="44" fillId="0" borderId="54" xfId="0" applyNumberFormat="1" applyFont="1" applyBorder="1" applyAlignment="1" applyProtection="1">
      <alignment horizontal="left" vertical="center"/>
      <protection locked="0"/>
    </xf>
    <xf numFmtId="0" fontId="54" fillId="0" borderId="51" xfId="0" applyFont="1" applyBorder="1" applyAlignment="1">
      <alignment horizontal="left" vertical="center"/>
    </xf>
    <xf numFmtId="175" fontId="54" fillId="0" borderId="51" xfId="0" applyNumberFormat="1" applyFont="1" applyBorder="1" applyAlignment="1">
      <alignment horizontal="left" vertical="center"/>
    </xf>
    <xf numFmtId="173" fontId="54" fillId="0" borderId="51" xfId="0" applyNumberFormat="1" applyFont="1" applyBorder="1" applyAlignment="1">
      <alignment horizontal="left" vertical="center"/>
    </xf>
    <xf numFmtId="175" fontId="54" fillId="0" borderId="51" xfId="0" applyNumberFormat="1" applyFont="1" applyBorder="1" applyAlignment="1" applyProtection="1">
      <alignment horizontal="left" vertical="center"/>
      <protection locked="0"/>
    </xf>
    <xf numFmtId="0" fontId="44" fillId="0" borderId="54" xfId="0" applyFont="1" applyBorder="1" applyAlignment="1">
      <alignment horizontal="left" vertical="center"/>
    </xf>
    <xf numFmtId="175" fontId="44" fillId="0" borderId="54" xfId="0" applyNumberFormat="1" applyFont="1" applyBorder="1" applyAlignment="1">
      <alignment horizontal="left" vertical="center"/>
    </xf>
    <xf numFmtId="173" fontId="44" fillId="0" borderId="54" xfId="0" applyNumberFormat="1" applyFont="1" applyBorder="1" applyAlignment="1">
      <alignment horizontal="left" vertical="center"/>
    </xf>
    <xf numFmtId="0" fontId="44" fillId="0" borderId="53" xfId="0" applyFont="1" applyBorder="1" applyAlignment="1">
      <alignment horizontal="left" vertical="center"/>
    </xf>
    <xf numFmtId="175" fontId="44" fillId="0" borderId="53" xfId="0" applyNumberFormat="1" applyFont="1" applyBorder="1" applyAlignment="1">
      <alignment horizontal="left" vertical="center"/>
    </xf>
    <xf numFmtId="173" fontId="44" fillId="0" borderId="53" xfId="0" applyNumberFormat="1" applyFont="1" applyBorder="1" applyAlignment="1">
      <alignment horizontal="left" vertical="center"/>
    </xf>
    <xf numFmtId="175" fontId="44" fillId="0" borderId="53" xfId="0" applyNumberFormat="1" applyFont="1" applyBorder="1" applyAlignment="1" applyProtection="1">
      <alignment horizontal="left" vertical="center"/>
      <protection locked="0"/>
    </xf>
    <xf numFmtId="0" fontId="52" fillId="0" borderId="54" xfId="0" applyFont="1" applyBorder="1" applyAlignment="1">
      <alignment horizontal="left" vertical="center"/>
    </xf>
    <xf numFmtId="175" fontId="52" fillId="0" borderId="54" xfId="0" applyNumberFormat="1" applyFont="1" applyBorder="1" applyAlignment="1">
      <alignment horizontal="left" vertical="center"/>
    </xf>
    <xf numFmtId="173" fontId="52" fillId="0" borderId="54" xfId="0" applyNumberFormat="1" applyFont="1" applyBorder="1" applyAlignment="1">
      <alignment horizontal="left" vertical="center"/>
    </xf>
    <xf numFmtId="175" fontId="52" fillId="0" borderId="54" xfId="0" applyNumberFormat="1" applyFont="1" applyBorder="1" applyAlignment="1" applyProtection="1">
      <alignment horizontal="left" vertical="center"/>
      <protection locked="0"/>
    </xf>
    <xf numFmtId="175" fontId="44" fillId="0" borderId="52" xfId="0" applyNumberFormat="1" applyFont="1" applyBorder="1" applyAlignment="1">
      <alignment horizontal="left" vertical="center"/>
    </xf>
    <xf numFmtId="173" fontId="44" fillId="0" borderId="52" xfId="0" applyNumberFormat="1" applyFont="1" applyBorder="1" applyAlignment="1">
      <alignment horizontal="left" vertical="center"/>
    </xf>
    <xf numFmtId="175" fontId="44" fillId="0" borderId="52" xfId="0" applyNumberFormat="1" applyFont="1" applyBorder="1" applyAlignment="1" applyProtection="1">
      <alignment horizontal="left" vertical="center"/>
      <protection locked="0"/>
    </xf>
    <xf numFmtId="0" fontId="1" fillId="0" borderId="0" xfId="0" applyFont="1" applyAlignment="1">
      <alignment horizontal="left" vertical="center"/>
    </xf>
    <xf numFmtId="0" fontId="3" fillId="7" borderId="0" xfId="0" applyFont="1" applyFill="1" applyAlignment="1">
      <alignment horizontal="left" vertical="center"/>
    </xf>
    <xf numFmtId="14" fontId="1" fillId="7" borderId="0" xfId="0" applyNumberFormat="1" applyFont="1" applyFill="1" applyAlignment="1">
      <alignment horizontal="center" vertical="center"/>
    </xf>
    <xf numFmtId="0" fontId="1" fillId="7" borderId="0" xfId="0" applyFont="1" applyFill="1" applyAlignment="1">
      <alignment horizontal="center" vertical="center"/>
    </xf>
    <xf numFmtId="38" fontId="1" fillId="7" borderId="0" xfId="0" applyNumberFormat="1" applyFont="1" applyFill="1" applyAlignment="1">
      <alignment horizontal="center" vertical="center"/>
    </xf>
    <xf numFmtId="40" fontId="1" fillId="7" borderId="0" xfId="0" applyNumberFormat="1" applyFont="1" applyFill="1" applyAlignment="1">
      <alignment horizontal="center" vertical="center"/>
    </xf>
    <xf numFmtId="0" fontId="1" fillId="7" borderId="0" xfId="0" applyFont="1" applyFill="1" applyAlignment="1">
      <alignment horizontal="left" vertical="center"/>
    </xf>
    <xf numFmtId="0" fontId="62" fillId="17" borderId="1" xfId="0" applyFont="1" applyFill="1" applyBorder="1" applyAlignment="1">
      <alignment horizontal="left" vertical="center"/>
    </xf>
    <xf numFmtId="14" fontId="1" fillId="7" borderId="1" xfId="0" applyNumberFormat="1" applyFont="1" applyFill="1" applyBorder="1" applyAlignment="1">
      <alignment horizontal="center" vertical="center"/>
    </xf>
    <xf numFmtId="0" fontId="62" fillId="17" borderId="62" xfId="0" applyFont="1" applyFill="1" applyBorder="1" applyAlignment="1">
      <alignment horizontal="center" vertical="top" wrapText="1"/>
    </xf>
    <xf numFmtId="0" fontId="62" fillId="17" borderId="63" xfId="0" applyFont="1" applyFill="1" applyBorder="1" applyAlignment="1">
      <alignment horizontal="center" vertical="top" wrapText="1"/>
    </xf>
    <xf numFmtId="0" fontId="62" fillId="17" borderId="64" xfId="0" applyFont="1" applyFill="1" applyBorder="1" applyAlignment="1">
      <alignment horizontal="center" vertical="top" wrapText="1"/>
    </xf>
    <xf numFmtId="0" fontId="62" fillId="17" borderId="65" xfId="0" applyFont="1" applyFill="1" applyBorder="1" applyAlignment="1">
      <alignment horizontal="center" vertical="top" wrapText="1"/>
    </xf>
    <xf numFmtId="14" fontId="63" fillId="0" borderId="1" xfId="0" applyNumberFormat="1" applyFont="1" applyBorder="1" applyAlignment="1">
      <alignment horizontal="center" vertical="top" wrapText="1"/>
    </xf>
    <xf numFmtId="49" fontId="63" fillId="0" borderId="1" xfId="0" applyNumberFormat="1" applyFont="1" applyBorder="1" applyAlignment="1">
      <alignment horizontal="left" vertical="top" wrapText="1" indent="1"/>
    </xf>
    <xf numFmtId="0" fontId="62" fillId="17" borderId="64" xfId="0" applyFont="1" applyFill="1" applyBorder="1" applyAlignment="1">
      <alignment horizontal="center" vertical="top"/>
    </xf>
    <xf numFmtId="14" fontId="63" fillId="0" borderId="20" xfId="0" applyNumberFormat="1" applyFont="1" applyBorder="1" applyAlignment="1">
      <alignment horizontal="center" vertical="top"/>
    </xf>
    <xf numFmtId="14" fontId="63" fillId="0" borderId="20" xfId="0" applyNumberFormat="1" applyFont="1" applyBorder="1" applyAlignment="1">
      <alignment horizontal="center" vertical="top" wrapText="1"/>
    </xf>
    <xf numFmtId="0" fontId="6" fillId="0" borderId="0" xfId="0" applyFont="1" applyAlignment="1">
      <alignment vertical="center"/>
    </xf>
    <xf numFmtId="14" fontId="63" fillId="0" borderId="1" xfId="0" applyNumberFormat="1" applyFont="1" applyBorder="1" applyAlignment="1">
      <alignment horizontal="center" vertical="top"/>
    </xf>
    <xf numFmtId="49" fontId="63" fillId="8" borderId="1" xfId="0" applyNumberFormat="1" applyFont="1" applyFill="1" applyBorder="1" applyAlignment="1">
      <alignment horizontal="left" vertical="top" wrapText="1" indent="1"/>
    </xf>
    <xf numFmtId="0" fontId="10" fillId="0" borderId="0" xfId="0" applyFont="1" applyAlignment="1">
      <alignment vertical="center"/>
    </xf>
    <xf numFmtId="14" fontId="64" fillId="0" borderId="1" xfId="0" applyNumberFormat="1" applyFont="1" applyBorder="1" applyAlignment="1">
      <alignment horizontal="center" vertical="top"/>
    </xf>
    <xf numFmtId="49" fontId="65" fillId="0" borderId="1" xfId="0" applyNumberFormat="1" applyFont="1" applyBorder="1" applyAlignment="1">
      <alignment horizontal="left" vertical="top" wrapText="1" indent="1"/>
    </xf>
    <xf numFmtId="49" fontId="64" fillId="0" borderId="1" xfId="0" applyNumberFormat="1" applyFont="1" applyBorder="1" applyAlignment="1">
      <alignment horizontal="left" vertical="top" wrapText="1" indent="1"/>
    </xf>
    <xf numFmtId="49" fontId="63" fillId="0" borderId="1" xfId="0" applyNumberFormat="1" applyFont="1" applyBorder="1" applyAlignment="1">
      <alignment horizontal="left" vertical="top" indent="1"/>
    </xf>
    <xf numFmtId="0" fontId="62" fillId="17" borderId="66" xfId="0" applyFont="1" applyFill="1" applyBorder="1" applyAlignment="1">
      <alignment horizontal="center" vertical="top"/>
    </xf>
    <xf numFmtId="14" fontId="64" fillId="0" borderId="1" xfId="0" applyNumberFormat="1" applyFont="1" applyBorder="1" applyAlignment="1">
      <alignment horizontal="center" vertical="top" wrapText="1"/>
    </xf>
    <xf numFmtId="49" fontId="65" fillId="0" borderId="1" xfId="0" applyNumberFormat="1" applyFont="1" applyBorder="1" applyAlignment="1">
      <alignment horizontal="left" vertical="top" indent="1"/>
    </xf>
  </cellXfs>
  <cellStyles count="1">
    <cellStyle name="Normal" xfId="0" builtinId="0"/>
  </cellStyles>
  <dxfs count="26">
    <dxf>
      <font>
        <color rgb="FFFF0000"/>
      </font>
      <fill>
        <patternFill>
          <bgColor rgb="FFFFFF00"/>
        </patternFill>
      </fill>
    </dxf>
    <dxf>
      <font>
        <color rgb="FF9C0006"/>
      </font>
      <fill>
        <patternFill>
          <bgColor rgb="FFFFC7CE"/>
        </patternFill>
      </fill>
    </dxf>
    <dxf>
      <font>
        <b/>
        <i/>
        <color rgb="FFFF0000"/>
      </font>
    </dxf>
    <dxf>
      <font>
        <color rgb="FF0000FF"/>
      </font>
    </dxf>
    <dxf>
      <font>
        <color rgb="FFFF0000"/>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theme="2" tint="-0.249946592608417"/>
      </font>
    </dxf>
    <dxf>
      <fill>
        <patternFill patternType="lightDown"/>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16.xml"/><Relationship Id="rId6" Type="http://schemas.openxmlformats.org/officeDocument/2006/relationships/worksheet" Target="worksheets/sheet17.xml"/><Relationship Id="rId7" Type="http://schemas.openxmlformats.org/officeDocument/2006/relationships/worksheet" Target="worksheets/sheet5.xml"/><Relationship Id="rId8" Type="http://schemas.openxmlformats.org/officeDocument/2006/relationships/worksheet" Target="worksheets/sheet20.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9.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6.xml.rels><?xml version="1.0" encoding="UTF-8" standalone="yes"?>
<Relationships xmlns="http://schemas.openxmlformats.org/package/2006/relationships"><Relationship Id="rId1" Type="http://schemas.openxmlformats.org/officeDocument/2006/relationships/hyperlink" Target="mailto:leo.kim@shell.com" TargetMode="External"/><Relationship Id="rId2" Type="http://schemas.openxmlformats.org/officeDocument/2006/relationships/hyperlink" Target="mailto:yggim@pacmarine.com" TargetMode="External"/><Relationship Id="rId3" Type="http://schemas.openxmlformats.org/officeDocument/2006/relationships/hyperlink" Target="mailto:nagyon@empas.com" TargetMode="External"/><Relationship Id="rId4" Type="http://schemas.openxmlformats.org/officeDocument/2006/relationships/hyperlink" Target="mailto:jbin@pacmarine.com" TargetMode="External"/><Relationship Id="rId5" Type="http://schemas.openxmlformats.org/officeDocument/2006/relationships/hyperlink" Target="mailto:imrakwon@pacmarine.com" TargetMode="External"/><Relationship Id="rId6" Type="http://schemas.openxmlformats.org/officeDocument/2006/relationships/hyperlink" Target="mailto:ydymarine@gmain.com" TargetMode="External"/><Relationship Id="rId7" Type="http://schemas.openxmlformats.org/officeDocument/2006/relationships/hyperlink" Target="mailto:ackmaster@naver.com" TargetMode="External"/><Relationship Id="rId8" Type="http://schemas.openxmlformats.org/officeDocument/2006/relationships/hyperlink" Target="mailto:jswon@wonmarine.biz" TargetMode="External"/><Relationship Id="rId9" Type="http://schemas.openxmlformats.org/officeDocument/2006/relationships/hyperlink" Target="mailto:won@wonmarine.biz" TargetMode="External"/><Relationship Id="rId10" Type="http://schemas.openxmlformats.org/officeDocument/2006/relationships/hyperlink" Target="mailto:pyeung@pacmarine.com" TargetMode="External"/><Relationship Id="rId11" Type="http://schemas.openxmlformats.org/officeDocument/2006/relationships/hyperlink" Target="mailto:qushensen@163.com" TargetMode="External"/><Relationship Id="rId12" Type="http://schemas.openxmlformats.org/officeDocument/2006/relationships/hyperlink" Target="mailto:shizhengqiu1973@163.com" TargetMode="External"/><Relationship Id="rId13" Type="http://schemas.openxmlformats.org/officeDocument/2006/relationships/hyperlink" Target="mailto:jijinjia3@163.com" TargetMode="External"/><Relationship Id="rId14" Type="http://schemas.openxmlformats.org/officeDocument/2006/relationships/hyperlink" Target="mailto:dlzhangbo@gmail.com" TargetMode="External"/><Relationship Id="rId15" Type="http://schemas.openxmlformats.org/officeDocument/2006/relationships/hyperlink" Target="mailto:greentown100@163.com" TargetMode="External"/><Relationship Id="rId16" Type="http://schemas.openxmlformats.org/officeDocument/2006/relationships/hyperlink" Target="mailto:dlzhangbo@gmail.com" TargetMode="External"/><Relationship Id="rId17" Type="http://schemas.openxmlformats.org/officeDocument/2006/relationships/hyperlink" Target="mailto:luthrajs@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leo.kim@shell.com" TargetMode="External"/></Relationships>
</file>

<file path=xl/worksheets/_rels/sheet16.xml.rels><?xml version="1.0" encoding="UTF-8" standalone="yes"?>
<Relationships xmlns="http://schemas.openxmlformats.org/package/2006/relationships"><Relationship Id="rId1" Type="http://schemas.openxmlformats.org/officeDocument/2006/relationships/comments" Target="../comments16.xml"/><Relationship Id="rId2" Type="http://schemas.openxmlformats.org/officeDocument/2006/relationships/vmlDrawing" Target="../drawings/vmlDrawing16.vml"/></Relationships>
</file>

<file path=xl/worksheets/_rels/sheet20.xml.rels><?xml version="1.0" encoding="UTF-8" standalone="yes"?>
<Relationships xmlns="http://schemas.openxmlformats.org/package/2006/relationships"><Relationship Id="rId1" Type="http://schemas.openxmlformats.org/officeDocument/2006/relationships/comments" Target="../comments20.xml"/><Relationship Id="rId2" Type="http://schemas.openxmlformats.org/officeDocument/2006/relationships/vmlDrawing" Target="../drawings/vmlDrawing20.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1"/>
  <sheetViews>
    <sheetView workbookViewId="0" zoomScale="90" zoomScaleNormal="90">
      <pane xSplit="4" ySplit="5" topLeftCell="E7" activePane="bottomRight" state="frozen"/>
      <selection pane="bottomRight" activeCell="P8" sqref="P8"/>
    </sheetView>
  </sheetViews>
  <sheetFormatPr defaultRowHeight="12.75" outlineLevelRow="0" outlineLevelCol="0" x14ac:dyDescent="0" defaultColWidth="17.25" customHeight="1"/>
  <cols>
    <col min="1" max="1" width="24.625" style="1" customWidth="1"/>
    <col min="2" max="2" width="6" style="2" customWidth="1"/>
    <col min="3" max="4" width="7.75" style="3" customWidth="1"/>
    <col min="5" max="5" width="8.25" style="1" customWidth="1"/>
    <col min="6" max="6" width="4.25" style="1" customWidth="1"/>
    <col min="7" max="7" width="10" style="1" customWidth="1"/>
    <col min="8" max="8" width="18.75" style="1" customWidth="1"/>
    <col min="9" max="10" width="5.75" style="1" customWidth="1"/>
    <col min="11" max="11" width="8.875" style="1" customWidth="1"/>
    <col min="12" max="12" width="18.75" style="1" customWidth="1"/>
    <col min="13" max="13" width="5.75" style="1" customWidth="1"/>
    <col min="14" max="14" width="13.375" style="1" customWidth="1"/>
    <col min="15" max="15" width="7.75" style="1" customWidth="1"/>
    <col min="16" max="16" width="46.75" style="1" customWidth="1"/>
    <col min="17" max="17" width="6.25" style="4" customWidth="1"/>
    <col min="18" max="18" width="4.875" style="5" customWidth="1"/>
    <col min="19" max="19" width="45.75" style="1" customWidth="1"/>
    <col min="20" max="20" width="4.75" style="1" customWidth="1"/>
    <col min="21" max="16384" width="17.25" style="1" customWidth="1"/>
  </cols>
  <sheetData>
    <row r="1" ht="18" customHeight="1" spans="1:1" x14ac:dyDescent="0.25">
      <c r="A1" s="6" t="s">
        <v>0</v>
      </c>
    </row>
    <row r="3" ht="15" customHeight="1" spans="1:19" x14ac:dyDescent="0.25">
      <c r="A3" s="7" t="s">
        <v>1</v>
      </c>
      <c r="B3" s="7"/>
      <c r="C3" s="7"/>
      <c r="D3" s="7"/>
      <c r="E3" s="7"/>
      <c r="F3" s="8" t="s">
        <v>2</v>
      </c>
      <c r="G3" s="8"/>
      <c r="H3" s="8"/>
      <c r="I3" s="8"/>
      <c r="J3" s="8"/>
      <c r="K3" s="9" t="s">
        <v>3</v>
      </c>
      <c r="L3" s="9"/>
      <c r="M3" s="9"/>
      <c r="N3" s="9"/>
      <c r="O3" s="9"/>
      <c r="P3" s="9"/>
      <c r="Q3" s="10" t="s">
        <v>4</v>
      </c>
      <c r="R3" s="11"/>
      <c r="S3" s="10"/>
    </row>
    <row r="4" ht="30" customHeight="1" spans="1:19" x14ac:dyDescent="0.25">
      <c r="A4" s="7" t="s">
        <v>5</v>
      </c>
      <c r="B4" s="12" t="s">
        <v>6</v>
      </c>
      <c r="C4" s="12"/>
      <c r="D4" s="12" t="s">
        <v>7</v>
      </c>
      <c r="E4" s="12" t="s">
        <v>8</v>
      </c>
      <c r="F4" s="8" t="s">
        <v>9</v>
      </c>
      <c r="G4" s="8" t="s">
        <v>10</v>
      </c>
      <c r="H4" s="13" t="s">
        <v>11</v>
      </c>
      <c r="I4" s="8" t="s">
        <v>12</v>
      </c>
      <c r="J4" s="14" t="s">
        <v>13</v>
      </c>
      <c r="K4" s="9" t="s">
        <v>10</v>
      </c>
      <c r="L4" s="9" t="s">
        <v>14</v>
      </c>
      <c r="M4" s="9" t="s">
        <v>13</v>
      </c>
      <c r="N4" s="15" t="s">
        <v>15</v>
      </c>
      <c r="O4" s="15" t="s">
        <v>16</v>
      </c>
      <c r="P4" s="16" t="s">
        <v>17</v>
      </c>
      <c r="Q4" s="10" t="s">
        <v>18</v>
      </c>
      <c r="R4" s="17" t="s">
        <v>19</v>
      </c>
      <c r="S4" s="18" t="s">
        <v>20</v>
      </c>
    </row>
    <row r="5" ht="30" customHeight="1" spans="1:19" x14ac:dyDescent="0.25">
      <c r="A5" s="7"/>
      <c r="B5" s="12"/>
      <c r="C5" s="12"/>
      <c r="D5" s="12"/>
      <c r="E5" s="12"/>
      <c r="F5" s="8"/>
      <c r="G5" s="8"/>
      <c r="H5" s="13"/>
      <c r="I5" s="8"/>
      <c r="J5" s="14"/>
      <c r="K5" s="9"/>
      <c r="L5" s="9"/>
      <c r="M5" s="9"/>
      <c r="N5" s="15"/>
      <c r="O5" s="15"/>
      <c r="P5" s="19"/>
      <c r="Q5" s="10"/>
      <c r="R5" s="17"/>
      <c r="S5" s="18"/>
    </row>
    <row r="6" ht="25.5" customHeight="1" spans="1:19" x14ac:dyDescent="0.25">
      <c r="A6" s="20" t="s">
        <v>21</v>
      </c>
      <c r="B6" s="21">
        <v>2024</v>
      </c>
      <c r="C6" s="20" t="s">
        <v>22</v>
      </c>
      <c r="D6" s="20" t="s">
        <v>23</v>
      </c>
      <c r="E6" s="20" t="s">
        <v>24</v>
      </c>
      <c r="F6" s="22" t="s">
        <v>25</v>
      </c>
      <c r="G6" s="22" t="s">
        <v>26</v>
      </c>
      <c r="H6" s="23" t="s">
        <v>27</v>
      </c>
      <c r="I6" s="22" t="s">
        <v>28</v>
      </c>
      <c r="J6" s="24">
        <v>46179</v>
      </c>
      <c r="K6" s="25" t="s">
        <v>29</v>
      </c>
      <c r="L6" s="23" t="s">
        <v>30</v>
      </c>
      <c r="M6" s="24">
        <v>46116</v>
      </c>
      <c r="N6" s="26" t="s">
        <v>31</v>
      </c>
      <c r="O6" s="27" t="s">
        <v>32</v>
      </c>
      <c r="P6" s="28" t="s">
        <v>33</v>
      </c>
      <c r="Q6" s="29" t="s">
        <v>34</v>
      </c>
      <c r="R6" s="29">
        <v>0</v>
      </c>
      <c r="S6" s="30"/>
    </row>
    <row r="7" ht="40.5" customHeight="1" spans="1:19" x14ac:dyDescent="0.25">
      <c r="A7" s="20" t="s">
        <v>35</v>
      </c>
      <c r="B7" s="21">
        <v>2007</v>
      </c>
      <c r="C7" s="20" t="s">
        <v>36</v>
      </c>
      <c r="D7" s="20" t="s">
        <v>37</v>
      </c>
      <c r="E7" s="20" t="s">
        <v>38</v>
      </c>
      <c r="F7" s="22" t="s">
        <v>25</v>
      </c>
      <c r="G7" s="22" t="s">
        <v>39</v>
      </c>
      <c r="H7" s="23"/>
      <c r="I7" s="22"/>
      <c r="J7" s="24"/>
      <c r="K7" s="25" t="s">
        <v>29</v>
      </c>
      <c r="L7" s="23" t="s">
        <v>40</v>
      </c>
      <c r="M7" s="24">
        <v>46207</v>
      </c>
      <c r="N7" s="26" t="s">
        <v>41</v>
      </c>
      <c r="O7" s="31" t="s">
        <v>42</v>
      </c>
      <c r="P7" s="28"/>
      <c r="Q7" s="29" t="s">
        <v>43</v>
      </c>
      <c r="R7" s="29">
        <v>0</v>
      </c>
      <c r="S7" s="30"/>
    </row>
    <row r="8" ht="80.25" customHeight="1" spans="1:19" x14ac:dyDescent="0.25">
      <c r="A8" s="20" t="s">
        <v>44</v>
      </c>
      <c r="B8" s="21">
        <v>2007</v>
      </c>
      <c r="C8" s="20" t="s">
        <v>36</v>
      </c>
      <c r="D8" s="20" t="s">
        <v>37</v>
      </c>
      <c r="E8" s="20" t="s">
        <v>38</v>
      </c>
      <c r="F8" s="22" t="s">
        <v>25</v>
      </c>
      <c r="G8" s="22" t="s">
        <v>26</v>
      </c>
      <c r="H8" s="23" t="s">
        <v>45</v>
      </c>
      <c r="I8" s="22" t="s">
        <v>28</v>
      </c>
      <c r="J8" s="24">
        <v>46302.70833333333</v>
      </c>
      <c r="K8" s="25" t="s">
        <v>29</v>
      </c>
      <c r="L8" s="23" t="s">
        <v>46</v>
      </c>
      <c r="M8" s="24">
        <v>46170</v>
      </c>
      <c r="N8" s="26" t="s">
        <v>47</v>
      </c>
      <c r="O8" s="31" t="s">
        <v>48</v>
      </c>
      <c r="P8" s="28"/>
      <c r="Q8" s="29" t="s">
        <v>43</v>
      </c>
      <c r="R8" s="29">
        <v>0</v>
      </c>
      <c r="S8" s="28"/>
    </row>
    <row r="9" ht="54" customHeight="1" spans="1:19" x14ac:dyDescent="0.25">
      <c r="A9" s="20" t="s">
        <v>49</v>
      </c>
      <c r="B9" s="21">
        <v>2008</v>
      </c>
      <c r="C9" s="20" t="s">
        <v>36</v>
      </c>
      <c r="D9" s="20" t="s">
        <v>50</v>
      </c>
      <c r="E9" s="20" t="s">
        <v>38</v>
      </c>
      <c r="F9" s="22" t="s">
        <v>25</v>
      </c>
      <c r="G9" s="22" t="s">
        <v>51</v>
      </c>
      <c r="H9" s="23" t="s">
        <v>52</v>
      </c>
      <c r="I9" s="22"/>
      <c r="J9" s="24"/>
      <c r="K9" s="25" t="s">
        <v>29</v>
      </c>
      <c r="L9" s="23" t="s">
        <v>53</v>
      </c>
      <c r="M9" s="24">
        <v>46199</v>
      </c>
      <c r="N9" s="32" t="s">
        <v>54</v>
      </c>
      <c r="O9" s="27" t="s">
        <v>42</v>
      </c>
      <c r="P9" s="28" t="s">
        <v>55</v>
      </c>
      <c r="Q9" s="29" t="s">
        <v>43</v>
      </c>
      <c r="R9" s="29">
        <v>0</v>
      </c>
      <c r="S9" s="30"/>
    </row>
    <row r="10" ht="25.5" customHeight="1" spans="1:19" x14ac:dyDescent="0.25">
      <c r="A10" s="20" t="s">
        <v>56</v>
      </c>
      <c r="B10" s="21">
        <v>2008</v>
      </c>
      <c r="C10" s="20" t="s">
        <v>36</v>
      </c>
      <c r="D10" s="20" t="s">
        <v>50</v>
      </c>
      <c r="E10" s="20" t="s">
        <v>38</v>
      </c>
      <c r="F10" s="22" t="s">
        <v>25</v>
      </c>
      <c r="G10" s="22" t="s">
        <v>57</v>
      </c>
      <c r="H10" s="23" t="s">
        <v>58</v>
      </c>
      <c r="I10" s="22"/>
      <c r="J10" s="24"/>
      <c r="K10" s="25" t="s">
        <v>29</v>
      </c>
      <c r="L10" s="23" t="s">
        <v>59</v>
      </c>
      <c r="M10" s="24">
        <v>46213</v>
      </c>
      <c r="N10" s="26" t="s">
        <v>54</v>
      </c>
      <c r="O10" s="27" t="s">
        <v>60</v>
      </c>
      <c r="P10" s="28" t="s">
        <v>61</v>
      </c>
      <c r="Q10" s="29" t="s">
        <v>43</v>
      </c>
      <c r="R10" s="29">
        <v>2</v>
      </c>
      <c r="S10" s="30" t="s">
        <v>33</v>
      </c>
    </row>
    <row r="11" ht="25.5" customHeight="1" spans="1:19" x14ac:dyDescent="0.25">
      <c r="A11" s="20" t="s">
        <v>62</v>
      </c>
      <c r="B11" s="21">
        <v>2009</v>
      </c>
      <c r="C11" s="20" t="s">
        <v>36</v>
      </c>
      <c r="D11" s="20" t="s">
        <v>50</v>
      </c>
      <c r="E11" s="20" t="s">
        <v>38</v>
      </c>
      <c r="F11" s="22" t="s">
        <v>25</v>
      </c>
      <c r="G11" s="22" t="s">
        <v>26</v>
      </c>
      <c r="H11" s="23" t="s">
        <v>63</v>
      </c>
      <c r="I11" s="22" t="s">
        <v>28</v>
      </c>
      <c r="J11" s="24">
        <v>46307.375</v>
      </c>
      <c r="K11" s="25" t="s">
        <v>29</v>
      </c>
      <c r="L11" s="23" t="s">
        <v>64</v>
      </c>
      <c r="M11" s="24">
        <v>46287</v>
      </c>
      <c r="N11" s="26" t="s">
        <v>65</v>
      </c>
      <c r="O11" s="27" t="s">
        <v>66</v>
      </c>
      <c r="P11" s="28" t="s">
        <v>67</v>
      </c>
      <c r="Q11" s="29" t="s">
        <v>43</v>
      </c>
      <c r="R11" s="29">
        <v>0</v>
      </c>
      <c r="S11" s="30" t="s">
        <v>33</v>
      </c>
    </row>
    <row r="12" ht="25.5" customHeight="1" spans="1:19" x14ac:dyDescent="0.25">
      <c r="A12" s="20" t="s">
        <v>68</v>
      </c>
      <c r="B12" s="21">
        <v>2011</v>
      </c>
      <c r="C12" s="20" t="s">
        <v>69</v>
      </c>
      <c r="D12" s="20" t="s">
        <v>70</v>
      </c>
      <c r="E12" s="20" t="s">
        <v>71</v>
      </c>
      <c r="F12" s="22" t="s">
        <v>25</v>
      </c>
      <c r="G12" s="22" t="s">
        <v>57</v>
      </c>
      <c r="H12" s="23" t="s">
        <v>72</v>
      </c>
      <c r="I12" s="22"/>
      <c r="J12" s="24"/>
      <c r="K12" s="25" t="s">
        <v>29</v>
      </c>
      <c r="L12" s="23" t="s">
        <v>73</v>
      </c>
      <c r="M12" s="24">
        <v>46267</v>
      </c>
      <c r="N12" s="26" t="s">
        <v>31</v>
      </c>
      <c r="O12" s="31" t="s">
        <v>74</v>
      </c>
      <c r="P12" s="28" t="s">
        <v>75</v>
      </c>
      <c r="Q12" s="29" t="s">
        <v>34</v>
      </c>
      <c r="R12" s="29">
        <v>0</v>
      </c>
      <c r="S12" s="30"/>
    </row>
    <row r="13" ht="25.5" customHeight="1" spans="1:19" x14ac:dyDescent="0.25">
      <c r="A13" s="20" t="s">
        <v>76</v>
      </c>
      <c r="B13" s="21">
        <v>2011</v>
      </c>
      <c r="C13" s="20" t="s">
        <v>69</v>
      </c>
      <c r="D13" s="20" t="s">
        <v>77</v>
      </c>
      <c r="E13" s="20" t="s">
        <v>78</v>
      </c>
      <c r="F13" s="22" t="s">
        <v>79</v>
      </c>
      <c r="G13" s="22" t="s">
        <v>26</v>
      </c>
      <c r="H13" s="23" t="s">
        <v>80</v>
      </c>
      <c r="I13" s="22" t="s">
        <v>28</v>
      </c>
      <c r="J13" s="24">
        <v>46304.16666666667</v>
      </c>
      <c r="K13" s="25" t="s">
        <v>29</v>
      </c>
      <c r="L13" s="23" t="s">
        <v>81</v>
      </c>
      <c r="M13" s="24">
        <v>46227</v>
      </c>
      <c r="N13" s="26" t="s">
        <v>82</v>
      </c>
      <c r="O13" s="27" t="s">
        <v>83</v>
      </c>
      <c r="P13" s="28"/>
      <c r="Q13" s="29" t="s">
        <v>43</v>
      </c>
      <c r="R13" s="29">
        <v>0</v>
      </c>
      <c r="S13" s="30"/>
    </row>
    <row r="14" ht="40.5" customHeight="1" spans="1:19" x14ac:dyDescent="0.25">
      <c r="A14" s="20" t="s">
        <v>84</v>
      </c>
      <c r="B14" s="21">
        <v>2011</v>
      </c>
      <c r="C14" s="20" t="s">
        <v>69</v>
      </c>
      <c r="D14" s="20" t="s">
        <v>37</v>
      </c>
      <c r="E14" s="20" t="s">
        <v>71</v>
      </c>
      <c r="F14" s="22" t="s">
        <v>79</v>
      </c>
      <c r="G14" s="22" t="s">
        <v>26</v>
      </c>
      <c r="H14" s="23" t="s">
        <v>85</v>
      </c>
      <c r="I14" s="22" t="s">
        <v>28</v>
      </c>
      <c r="J14" s="24">
        <v>46193.75</v>
      </c>
      <c r="K14" s="25" t="s">
        <v>86</v>
      </c>
      <c r="L14" s="23" t="s">
        <v>87</v>
      </c>
      <c r="M14" s="24">
        <v>46193</v>
      </c>
      <c r="N14" s="32" t="s">
        <v>88</v>
      </c>
      <c r="O14" s="27"/>
      <c r="P14" s="28" t="s">
        <v>89</v>
      </c>
      <c r="Q14" s="29" t="s">
        <v>34</v>
      </c>
      <c r="R14" s="29">
        <v>0</v>
      </c>
      <c r="S14" s="28" t="s">
        <v>90</v>
      </c>
    </row>
    <row r="15" ht="40.5" customHeight="1" spans="1:19" x14ac:dyDescent="0.25">
      <c r="A15" s="20" t="s">
        <v>91</v>
      </c>
      <c r="B15" s="21">
        <v>2012</v>
      </c>
      <c r="C15" s="20" t="s">
        <v>69</v>
      </c>
      <c r="D15" s="20" t="s">
        <v>77</v>
      </c>
      <c r="E15" s="20" t="s">
        <v>78</v>
      </c>
      <c r="F15" s="22" t="s">
        <v>25</v>
      </c>
      <c r="G15" s="22" t="s">
        <v>26</v>
      </c>
      <c r="H15" s="23" t="s">
        <v>92</v>
      </c>
      <c r="I15" s="22" t="s">
        <v>28</v>
      </c>
      <c r="J15" s="24">
        <v>46303.58333333333</v>
      </c>
      <c r="K15" s="25" t="s">
        <v>29</v>
      </c>
      <c r="L15" s="23" t="s">
        <v>93</v>
      </c>
      <c r="M15" s="24">
        <v>46242</v>
      </c>
      <c r="N15" s="26" t="s">
        <v>65</v>
      </c>
      <c r="O15" s="31" t="s">
        <v>42</v>
      </c>
      <c r="P15" s="28"/>
      <c r="Q15" s="29" t="s">
        <v>34</v>
      </c>
      <c r="R15" s="29">
        <v>0</v>
      </c>
      <c r="S15" s="30"/>
    </row>
    <row r="16" ht="39" customHeight="1" spans="1:19" x14ac:dyDescent="0.25">
      <c r="A16" s="20" t="s">
        <v>94</v>
      </c>
      <c r="B16" s="21">
        <v>2012</v>
      </c>
      <c r="C16" s="20" t="s">
        <v>69</v>
      </c>
      <c r="D16" s="20" t="s">
        <v>95</v>
      </c>
      <c r="E16" s="20" t="s">
        <v>71</v>
      </c>
      <c r="F16" s="22" t="s">
        <v>25</v>
      </c>
      <c r="G16" s="22" t="s">
        <v>96</v>
      </c>
      <c r="H16" s="23" t="s">
        <v>97</v>
      </c>
      <c r="I16" s="22"/>
      <c r="J16" s="24"/>
      <c r="K16" s="25" t="s">
        <v>29</v>
      </c>
      <c r="L16" s="23" t="s">
        <v>98</v>
      </c>
      <c r="M16" s="24">
        <v>46266</v>
      </c>
      <c r="N16" s="26" t="s">
        <v>31</v>
      </c>
      <c r="O16" s="31" t="s">
        <v>99</v>
      </c>
      <c r="P16" s="28" t="s">
        <v>100</v>
      </c>
      <c r="Q16" s="29" t="s">
        <v>34</v>
      </c>
      <c r="R16" s="29">
        <v>0</v>
      </c>
      <c r="S16" s="30"/>
    </row>
    <row r="17" ht="54" customHeight="1" spans="1:19" x14ac:dyDescent="0.25">
      <c r="A17" s="20" t="s">
        <v>101</v>
      </c>
      <c r="B17" s="21">
        <v>2016</v>
      </c>
      <c r="C17" s="20" t="s">
        <v>102</v>
      </c>
      <c r="D17" s="20" t="s">
        <v>103</v>
      </c>
      <c r="E17" s="20" t="s">
        <v>104</v>
      </c>
      <c r="F17" s="22" t="s">
        <v>25</v>
      </c>
      <c r="G17" s="22" t="s">
        <v>26</v>
      </c>
      <c r="H17" s="23" t="s">
        <v>105</v>
      </c>
      <c r="I17" s="22" t="s">
        <v>28</v>
      </c>
      <c r="J17" s="24">
        <v>46304.89583333333</v>
      </c>
      <c r="K17" s="25" t="s">
        <v>29</v>
      </c>
      <c r="L17" s="23" t="s">
        <v>106</v>
      </c>
      <c r="M17" s="24">
        <v>46229</v>
      </c>
      <c r="N17" s="26" t="s">
        <v>107</v>
      </c>
      <c r="O17" s="27" t="s">
        <v>108</v>
      </c>
      <c r="P17" s="28"/>
      <c r="Q17" s="29" t="s">
        <v>34</v>
      </c>
      <c r="R17" s="29">
        <v>0</v>
      </c>
      <c r="S17" s="28"/>
    </row>
    <row r="18" ht="25.5" customHeight="1" spans="1:19" x14ac:dyDescent="0.25">
      <c r="A18" s="20" t="s">
        <v>109</v>
      </c>
      <c r="B18" s="21">
        <v>2019</v>
      </c>
      <c r="C18" s="20" t="s">
        <v>110</v>
      </c>
      <c r="D18" s="20" t="s">
        <v>103</v>
      </c>
      <c r="E18" s="20" t="s">
        <v>24</v>
      </c>
      <c r="F18" s="22" t="s">
        <v>79</v>
      </c>
      <c r="G18" s="22" t="s">
        <v>51</v>
      </c>
      <c r="H18" s="23" t="s">
        <v>111</v>
      </c>
      <c r="I18" s="22" t="s">
        <v>112</v>
      </c>
      <c r="J18" s="24">
        <v>46303.41666666667</v>
      </c>
      <c r="K18" s="25" t="s">
        <v>29</v>
      </c>
      <c r="L18" s="23" t="s">
        <v>113</v>
      </c>
      <c r="M18" s="24">
        <v>46255</v>
      </c>
      <c r="N18" s="26" t="s">
        <v>41</v>
      </c>
      <c r="O18" s="27" t="s">
        <v>114</v>
      </c>
      <c r="P18" s="28" t="s">
        <v>115</v>
      </c>
      <c r="Q18" s="29" t="s">
        <v>34</v>
      </c>
      <c r="R18" s="29">
        <v>0</v>
      </c>
      <c r="S18" s="30" t="s">
        <v>33</v>
      </c>
    </row>
    <row r="19" ht="38.25" customHeight="1" spans="1:19" x14ac:dyDescent="0.25">
      <c r="A19" s="20" t="s">
        <v>116</v>
      </c>
      <c r="B19" s="21">
        <v>2009</v>
      </c>
      <c r="C19" s="20" t="s">
        <v>117</v>
      </c>
      <c r="D19" s="20" t="s">
        <v>103</v>
      </c>
      <c r="E19" s="20" t="s">
        <v>118</v>
      </c>
      <c r="F19" s="22" t="s">
        <v>79</v>
      </c>
      <c r="G19" s="22" t="s">
        <v>57</v>
      </c>
      <c r="H19" s="23" t="s">
        <v>105</v>
      </c>
      <c r="I19" s="22" t="s">
        <v>112</v>
      </c>
      <c r="J19" s="24">
        <v>46307.5</v>
      </c>
      <c r="K19" s="25" t="s">
        <v>29</v>
      </c>
      <c r="L19" s="23" t="s">
        <v>119</v>
      </c>
      <c r="M19" s="33">
        <v>46245</v>
      </c>
      <c r="N19" s="32" t="s">
        <v>120</v>
      </c>
      <c r="O19" s="31" t="s">
        <v>121</v>
      </c>
      <c r="P19" s="34" t="s">
        <v>122</v>
      </c>
      <c r="Q19" s="29" t="s">
        <v>34</v>
      </c>
      <c r="R19" s="29">
        <v>0</v>
      </c>
      <c r="S19" s="30" t="s">
        <v>123</v>
      </c>
    </row>
    <row r="20" ht="51" customHeight="1" spans="1:19" x14ac:dyDescent="0.25">
      <c r="A20" s="20" t="s">
        <v>124</v>
      </c>
      <c r="B20" s="21">
        <v>2009</v>
      </c>
      <c r="C20" s="20" t="s">
        <v>117</v>
      </c>
      <c r="D20" s="20" t="s">
        <v>125</v>
      </c>
      <c r="E20" s="20" t="s">
        <v>118</v>
      </c>
      <c r="F20" s="22" t="s">
        <v>25</v>
      </c>
      <c r="G20" s="22" t="s">
        <v>39</v>
      </c>
      <c r="H20" s="23" t="s">
        <v>126</v>
      </c>
      <c r="I20" s="22"/>
      <c r="J20" s="24"/>
      <c r="K20" s="25" t="s">
        <v>29</v>
      </c>
      <c r="L20" s="23" t="s">
        <v>127</v>
      </c>
      <c r="M20" s="24">
        <v>46297</v>
      </c>
      <c r="N20" s="26" t="s">
        <v>31</v>
      </c>
      <c r="O20" s="31" t="s">
        <v>128</v>
      </c>
      <c r="P20" s="28" t="s">
        <v>129</v>
      </c>
      <c r="Q20" s="29" t="s">
        <v>34</v>
      </c>
      <c r="R20" s="29">
        <v>0</v>
      </c>
      <c r="S20" s="23" t="s">
        <v>130</v>
      </c>
    </row>
    <row r="21" ht="39" customHeight="1" spans="1:19" x14ac:dyDescent="0.25">
      <c r="A21" s="20" t="s">
        <v>131</v>
      </c>
      <c r="B21" s="21">
        <v>2009</v>
      </c>
      <c r="C21" s="20" t="s">
        <v>117</v>
      </c>
      <c r="D21" s="20" t="s">
        <v>132</v>
      </c>
      <c r="E21" s="20" t="s">
        <v>133</v>
      </c>
      <c r="F21" s="22" t="s">
        <v>25</v>
      </c>
      <c r="G21" s="22" t="s">
        <v>26</v>
      </c>
      <c r="H21" s="23" t="s">
        <v>134</v>
      </c>
      <c r="I21" s="22" t="s">
        <v>28</v>
      </c>
      <c r="J21" s="24">
        <v>46308.25</v>
      </c>
      <c r="K21" s="25" t="s">
        <v>29</v>
      </c>
      <c r="L21" s="23" t="s">
        <v>135</v>
      </c>
      <c r="M21" s="24">
        <v>46160</v>
      </c>
      <c r="N21" s="26" t="s">
        <v>65</v>
      </c>
      <c r="O21" s="31" t="s">
        <v>136</v>
      </c>
      <c r="P21" s="28"/>
      <c r="Q21" s="29" t="s">
        <v>43</v>
      </c>
      <c r="R21" s="29">
        <v>0</v>
      </c>
      <c r="S21" s="30"/>
    </row>
    <row r="22" ht="25.5" customHeight="1" spans="1:19" x14ac:dyDescent="0.25">
      <c r="A22" s="20" t="s">
        <v>137</v>
      </c>
      <c r="B22" s="21">
        <v>2009</v>
      </c>
      <c r="C22" s="20" t="s">
        <v>117</v>
      </c>
      <c r="D22" s="20" t="s">
        <v>132</v>
      </c>
      <c r="E22" s="20" t="s">
        <v>133</v>
      </c>
      <c r="F22" s="22" t="s">
        <v>25</v>
      </c>
      <c r="G22" s="22" t="s">
        <v>39</v>
      </c>
      <c r="H22" s="23"/>
      <c r="I22" s="22"/>
      <c r="J22" s="24"/>
      <c r="K22" s="25" t="s">
        <v>29</v>
      </c>
      <c r="L22" s="23" t="s">
        <v>138</v>
      </c>
      <c r="M22" s="24">
        <v>46284</v>
      </c>
      <c r="N22" s="26" t="s">
        <v>65</v>
      </c>
      <c r="O22" s="31" t="s">
        <v>139</v>
      </c>
      <c r="P22" s="28"/>
      <c r="Q22" s="29" t="s">
        <v>43</v>
      </c>
      <c r="R22" s="29">
        <v>2</v>
      </c>
      <c r="S22" s="30" t="s">
        <v>33</v>
      </c>
    </row>
    <row r="23" ht="13.5" customHeight="1" spans="1:19" x14ac:dyDescent="0.25">
      <c r="A23" s="35" t="s">
        <v>140</v>
      </c>
      <c r="B23" s="21">
        <v>2009</v>
      </c>
      <c r="C23" s="20" t="s">
        <v>117</v>
      </c>
      <c r="D23" s="35"/>
      <c r="E23" s="20" t="s">
        <v>141</v>
      </c>
      <c r="F23" s="22"/>
      <c r="G23" s="22"/>
      <c r="H23" s="23"/>
      <c r="I23" s="22"/>
      <c r="J23" s="24"/>
      <c r="K23" s="25" t="s">
        <v>29</v>
      </c>
      <c r="L23" s="23" t="s">
        <v>142</v>
      </c>
      <c r="M23" s="24">
        <v>46295</v>
      </c>
      <c r="N23" s="26" t="s">
        <v>143</v>
      </c>
      <c r="O23" s="31" t="s">
        <v>144</v>
      </c>
      <c r="P23" s="28"/>
      <c r="Q23" s="29" t="s">
        <v>34</v>
      </c>
      <c r="R23" s="29">
        <v>0</v>
      </c>
      <c r="S23" s="30"/>
    </row>
    <row r="24" ht="27" customHeight="1" spans="1:19" x14ac:dyDescent="0.25">
      <c r="A24" s="20" t="s">
        <v>145</v>
      </c>
      <c r="B24" s="21">
        <v>2010</v>
      </c>
      <c r="C24" s="20" t="s">
        <v>117</v>
      </c>
      <c r="D24" s="20" t="s">
        <v>77</v>
      </c>
      <c r="E24" s="20" t="s">
        <v>78</v>
      </c>
      <c r="F24" s="36" t="s">
        <v>25</v>
      </c>
      <c r="G24" s="36" t="s">
        <v>57</v>
      </c>
      <c r="H24" s="32" t="s">
        <v>146</v>
      </c>
      <c r="I24" s="36"/>
      <c r="J24" s="24"/>
      <c r="K24" s="25" t="s">
        <v>29</v>
      </c>
      <c r="L24" s="32" t="s">
        <v>147</v>
      </c>
      <c r="M24" s="24">
        <v>46238</v>
      </c>
      <c r="N24" s="32" t="s">
        <v>107</v>
      </c>
      <c r="O24" s="27" t="s">
        <v>148</v>
      </c>
      <c r="P24" s="37"/>
      <c r="Q24" s="29" t="s">
        <v>43</v>
      </c>
      <c r="R24" s="38">
        <v>1</v>
      </c>
      <c r="S24" s="28" t="s">
        <v>149</v>
      </c>
    </row>
    <row r="25" ht="40.5" customHeight="1" spans="1:19" x14ac:dyDescent="0.25">
      <c r="A25" s="20" t="s">
        <v>150</v>
      </c>
      <c r="B25" s="21">
        <v>2012</v>
      </c>
      <c r="C25" s="20" t="s">
        <v>117</v>
      </c>
      <c r="D25" s="20" t="s">
        <v>77</v>
      </c>
      <c r="E25" s="20" t="s">
        <v>151</v>
      </c>
      <c r="F25" s="22" t="s">
        <v>25</v>
      </c>
      <c r="G25" s="22" t="s">
        <v>57</v>
      </c>
      <c r="H25" s="23" t="s">
        <v>152</v>
      </c>
      <c r="I25" s="22"/>
      <c r="J25" s="24"/>
      <c r="K25" s="25"/>
      <c r="L25" s="23"/>
      <c r="M25" s="24"/>
      <c r="N25" s="26" t="s">
        <v>153</v>
      </c>
      <c r="O25" s="31"/>
      <c r="P25" s="28"/>
      <c r="Q25" s="29" t="s">
        <v>34</v>
      </c>
      <c r="R25" s="29">
        <v>0</v>
      </c>
      <c r="S25" s="30" t="s">
        <v>33</v>
      </c>
    </row>
    <row r="26" ht="93.75" customHeight="1" spans="1:19" x14ac:dyDescent="0.25">
      <c r="A26" s="20" t="s">
        <v>154</v>
      </c>
      <c r="B26" s="21">
        <v>2011</v>
      </c>
      <c r="C26" s="20" t="s">
        <v>117</v>
      </c>
      <c r="D26" s="20" t="s">
        <v>70</v>
      </c>
      <c r="E26" s="20" t="s">
        <v>71</v>
      </c>
      <c r="F26" s="22" t="s">
        <v>79</v>
      </c>
      <c r="G26" s="22" t="s">
        <v>57</v>
      </c>
      <c r="H26" s="23" t="s">
        <v>155</v>
      </c>
      <c r="I26" s="22"/>
      <c r="J26" s="24"/>
      <c r="K26" s="25" t="s">
        <v>29</v>
      </c>
      <c r="L26" s="23" t="s">
        <v>119</v>
      </c>
      <c r="M26" s="24">
        <v>46209</v>
      </c>
      <c r="N26" s="26" t="s">
        <v>120</v>
      </c>
      <c r="O26" s="31" t="s">
        <v>156</v>
      </c>
      <c r="P26" s="28" t="s">
        <v>157</v>
      </c>
      <c r="Q26" s="29" t="s">
        <v>34</v>
      </c>
      <c r="R26" s="29">
        <v>7</v>
      </c>
      <c r="S26" s="30"/>
    </row>
    <row r="27" ht="13.5" customHeight="1" spans="1:19" x14ac:dyDescent="0.25">
      <c r="A27" s="35" t="s">
        <v>158</v>
      </c>
      <c r="B27" s="21">
        <v>2010</v>
      </c>
      <c r="C27" s="20" t="s">
        <v>117</v>
      </c>
      <c r="D27" s="20" t="s">
        <v>37</v>
      </c>
      <c r="E27" s="20" t="s">
        <v>71</v>
      </c>
      <c r="F27" s="22" t="s">
        <v>25</v>
      </c>
      <c r="G27" s="22" t="s">
        <v>57</v>
      </c>
      <c r="H27" s="23" t="s">
        <v>159</v>
      </c>
      <c r="I27" s="22"/>
      <c r="J27" s="24"/>
      <c r="K27" s="25" t="s">
        <v>29</v>
      </c>
      <c r="L27" s="23" t="s">
        <v>160</v>
      </c>
      <c r="M27" s="24">
        <v>46265</v>
      </c>
      <c r="N27" s="26" t="s">
        <v>31</v>
      </c>
      <c r="O27" s="31" t="s">
        <v>161</v>
      </c>
      <c r="P27" s="28"/>
      <c r="Q27" s="29" t="s">
        <v>34</v>
      </c>
      <c r="R27" s="29">
        <v>0</v>
      </c>
      <c r="S27" s="30"/>
    </row>
    <row r="28" ht="159.75" customHeight="1" spans="1:19" x14ac:dyDescent="0.25">
      <c r="A28" s="20" t="s">
        <v>162</v>
      </c>
      <c r="B28" s="21">
        <v>2010</v>
      </c>
      <c r="C28" s="20" t="s">
        <v>117</v>
      </c>
      <c r="D28" s="20" t="s">
        <v>70</v>
      </c>
      <c r="E28" s="20" t="s">
        <v>141</v>
      </c>
      <c r="F28" s="22" t="s">
        <v>25</v>
      </c>
      <c r="G28" s="22" t="s">
        <v>26</v>
      </c>
      <c r="H28" s="23" t="s">
        <v>163</v>
      </c>
      <c r="I28" s="22"/>
      <c r="J28" s="24"/>
      <c r="K28" s="25" t="s">
        <v>29</v>
      </c>
      <c r="L28" s="23" t="s">
        <v>73</v>
      </c>
      <c r="M28" s="24">
        <v>46262</v>
      </c>
      <c r="N28" s="26" t="s">
        <v>31</v>
      </c>
      <c r="O28" s="31" t="s">
        <v>108</v>
      </c>
      <c r="P28" s="28" t="s">
        <v>164</v>
      </c>
      <c r="Q28" s="29" t="s">
        <v>34</v>
      </c>
      <c r="R28" s="29">
        <v>0</v>
      </c>
      <c r="S28" s="30"/>
    </row>
    <row r="29" ht="25.5" customHeight="1" spans="1:19" x14ac:dyDescent="0.25">
      <c r="A29" s="20" t="s">
        <v>165</v>
      </c>
      <c r="B29" s="21">
        <v>2010</v>
      </c>
      <c r="C29" s="20" t="s">
        <v>117</v>
      </c>
      <c r="D29" s="20" t="s">
        <v>37</v>
      </c>
      <c r="E29" s="20" t="s">
        <v>71</v>
      </c>
      <c r="F29" s="22" t="s">
        <v>79</v>
      </c>
      <c r="G29" s="22" t="s">
        <v>51</v>
      </c>
      <c r="H29" s="23" t="s">
        <v>166</v>
      </c>
      <c r="I29" s="22"/>
      <c r="J29" s="24"/>
      <c r="K29" s="25" t="s">
        <v>29</v>
      </c>
      <c r="L29" s="23" t="s">
        <v>167</v>
      </c>
      <c r="M29" s="24">
        <v>46156</v>
      </c>
      <c r="N29" s="26" t="s">
        <v>168</v>
      </c>
      <c r="O29" s="27" t="s">
        <v>169</v>
      </c>
      <c r="P29" s="28"/>
      <c r="Q29" s="29" t="s">
        <v>34</v>
      </c>
      <c r="R29" s="29">
        <v>0</v>
      </c>
      <c r="S29" s="30"/>
    </row>
    <row r="30" ht="134.25" customHeight="1" spans="1:19" x14ac:dyDescent="0.25">
      <c r="A30" s="20" t="s">
        <v>170</v>
      </c>
      <c r="B30" s="21">
        <v>2011</v>
      </c>
      <c r="C30" s="20" t="s">
        <v>117</v>
      </c>
      <c r="D30" s="20" t="s">
        <v>103</v>
      </c>
      <c r="E30" s="20" t="s">
        <v>141</v>
      </c>
      <c r="F30" s="22" t="s">
        <v>79</v>
      </c>
      <c r="G30" s="22" t="s">
        <v>26</v>
      </c>
      <c r="H30" s="23" t="s">
        <v>105</v>
      </c>
      <c r="I30" s="22" t="s">
        <v>28</v>
      </c>
      <c r="J30" s="24">
        <v>46302.95833333333</v>
      </c>
      <c r="K30" s="25" t="s">
        <v>29</v>
      </c>
      <c r="L30" s="23" t="s">
        <v>171</v>
      </c>
      <c r="M30" s="24">
        <v>46200</v>
      </c>
      <c r="N30" s="26" t="s">
        <v>172</v>
      </c>
      <c r="O30" s="31" t="s">
        <v>161</v>
      </c>
      <c r="P30" s="28"/>
      <c r="Q30" s="29" t="s">
        <v>34</v>
      </c>
      <c r="R30" s="38">
        <v>0</v>
      </c>
      <c r="S30" s="28"/>
    </row>
    <row r="31" ht="25.5" customHeight="1" spans="1:19" x14ac:dyDescent="0.25">
      <c r="A31" s="20" t="s">
        <v>173</v>
      </c>
      <c r="B31" s="21">
        <v>2011</v>
      </c>
      <c r="C31" s="20" t="s">
        <v>117</v>
      </c>
      <c r="D31" s="20" t="s">
        <v>37</v>
      </c>
      <c r="E31" s="20" t="s">
        <v>71</v>
      </c>
      <c r="F31" s="22" t="s">
        <v>79</v>
      </c>
      <c r="G31" s="22" t="s">
        <v>57</v>
      </c>
      <c r="H31" s="23" t="s">
        <v>105</v>
      </c>
      <c r="I31" s="22"/>
      <c r="J31" s="24"/>
      <c r="K31" s="25" t="s">
        <v>29</v>
      </c>
      <c r="L31" s="23" t="s">
        <v>174</v>
      </c>
      <c r="M31" s="24">
        <v>46239</v>
      </c>
      <c r="N31" s="26" t="s">
        <v>41</v>
      </c>
      <c r="O31" s="27" t="s">
        <v>175</v>
      </c>
      <c r="P31" s="28" t="s">
        <v>176</v>
      </c>
      <c r="Q31" s="29" t="s">
        <v>34</v>
      </c>
      <c r="R31" s="29">
        <v>0</v>
      </c>
      <c r="S31" s="30"/>
    </row>
    <row r="32" ht="25.5" customHeight="1" spans="1:19" x14ac:dyDescent="0.25">
      <c r="A32" s="20" t="s">
        <v>177</v>
      </c>
      <c r="B32" s="21">
        <v>2010</v>
      </c>
      <c r="C32" s="20" t="s">
        <v>117</v>
      </c>
      <c r="D32" s="20" t="s">
        <v>103</v>
      </c>
      <c r="E32" s="20" t="s">
        <v>151</v>
      </c>
      <c r="F32" s="22" t="s">
        <v>25</v>
      </c>
      <c r="G32" s="22" t="s">
        <v>96</v>
      </c>
      <c r="H32" s="23" t="s">
        <v>178</v>
      </c>
      <c r="I32" s="22" t="s">
        <v>28</v>
      </c>
      <c r="J32" s="24">
        <v>46304.33333333333</v>
      </c>
      <c r="K32" s="25" t="s">
        <v>29</v>
      </c>
      <c r="L32" s="23" t="s">
        <v>179</v>
      </c>
      <c r="M32" s="24">
        <v>46223</v>
      </c>
      <c r="N32" s="26" t="s">
        <v>54</v>
      </c>
      <c r="O32" s="27" t="s">
        <v>148</v>
      </c>
      <c r="P32" s="28" t="s">
        <v>180</v>
      </c>
      <c r="Q32" s="29" t="s">
        <v>43</v>
      </c>
      <c r="R32" s="29">
        <v>0</v>
      </c>
      <c r="S32" s="30"/>
    </row>
    <row r="33" ht="25.5" customHeight="1" spans="1:19" x14ac:dyDescent="0.25">
      <c r="A33" s="20" t="s">
        <v>181</v>
      </c>
      <c r="B33" s="21">
        <v>2010</v>
      </c>
      <c r="C33" s="20" t="s">
        <v>117</v>
      </c>
      <c r="D33" s="20" t="s">
        <v>103</v>
      </c>
      <c r="E33" s="20" t="s">
        <v>151</v>
      </c>
      <c r="F33" s="22" t="s">
        <v>25</v>
      </c>
      <c r="G33" s="22" t="s">
        <v>26</v>
      </c>
      <c r="H33" s="23" t="s">
        <v>111</v>
      </c>
      <c r="I33" s="22" t="s">
        <v>28</v>
      </c>
      <c r="J33" s="24">
        <v>46312.45833333333</v>
      </c>
      <c r="K33" s="25" t="s">
        <v>29</v>
      </c>
      <c r="L33" s="23" t="s">
        <v>182</v>
      </c>
      <c r="M33" s="24">
        <v>46291</v>
      </c>
      <c r="N33" s="26" t="s">
        <v>107</v>
      </c>
      <c r="O33" s="27" t="s">
        <v>183</v>
      </c>
      <c r="P33" s="28" t="s">
        <v>184</v>
      </c>
      <c r="Q33" s="29" t="s">
        <v>43</v>
      </c>
      <c r="R33" s="29">
        <v>0</v>
      </c>
      <c r="S33" s="30"/>
    </row>
    <row r="34" ht="38.25" customHeight="1" spans="1:19" x14ac:dyDescent="0.25">
      <c r="A34" s="20" t="s">
        <v>185</v>
      </c>
      <c r="B34" s="21">
        <v>2009</v>
      </c>
      <c r="C34" s="20" t="s">
        <v>186</v>
      </c>
      <c r="D34" s="20" t="s">
        <v>70</v>
      </c>
      <c r="E34" s="20" t="s">
        <v>187</v>
      </c>
      <c r="F34" s="22" t="s">
        <v>79</v>
      </c>
      <c r="G34" s="22" t="s">
        <v>26</v>
      </c>
      <c r="H34" s="23" t="s">
        <v>111</v>
      </c>
      <c r="I34" s="22" t="s">
        <v>28</v>
      </c>
      <c r="J34" s="24">
        <v>46304.08333333333</v>
      </c>
      <c r="K34" s="25" t="s">
        <v>29</v>
      </c>
      <c r="L34" s="23" t="s">
        <v>188</v>
      </c>
      <c r="M34" s="24">
        <v>46255</v>
      </c>
      <c r="N34" s="26" t="s">
        <v>31</v>
      </c>
      <c r="O34" s="31" t="s">
        <v>189</v>
      </c>
      <c r="P34" s="28"/>
      <c r="Q34" s="29" t="s">
        <v>34</v>
      </c>
      <c r="R34" s="29">
        <v>0</v>
      </c>
      <c r="S34" s="34"/>
    </row>
    <row r="35" ht="25.5" customHeight="1" spans="1:19" x14ac:dyDescent="0.25">
      <c r="A35" s="20" t="s">
        <v>190</v>
      </c>
      <c r="B35" s="21">
        <v>2010</v>
      </c>
      <c r="C35" s="20" t="s">
        <v>186</v>
      </c>
      <c r="D35" s="20" t="s">
        <v>37</v>
      </c>
      <c r="E35" s="20" t="s">
        <v>191</v>
      </c>
      <c r="F35" s="22" t="s">
        <v>25</v>
      </c>
      <c r="G35" s="22" t="s">
        <v>26</v>
      </c>
      <c r="H35" s="23" t="s">
        <v>134</v>
      </c>
      <c r="I35" s="22" t="s">
        <v>28</v>
      </c>
      <c r="J35" s="24">
        <v>46305.20833333333</v>
      </c>
      <c r="K35" s="25" t="s">
        <v>29</v>
      </c>
      <c r="L35" s="23" t="s">
        <v>113</v>
      </c>
      <c r="M35" s="24">
        <v>46292</v>
      </c>
      <c r="N35" s="26" t="s">
        <v>47</v>
      </c>
      <c r="O35" s="27" t="s">
        <v>192</v>
      </c>
      <c r="P35" s="28" t="s">
        <v>193</v>
      </c>
      <c r="Q35" s="29" t="s">
        <v>34</v>
      </c>
      <c r="R35" s="29">
        <v>0</v>
      </c>
      <c r="S35" s="30" t="s">
        <v>194</v>
      </c>
    </row>
    <row r="36" ht="81" customHeight="1" spans="1:19" x14ac:dyDescent="0.25">
      <c r="A36" s="20" t="s">
        <v>195</v>
      </c>
      <c r="B36" s="21">
        <v>2011</v>
      </c>
      <c r="C36" s="20" t="s">
        <v>196</v>
      </c>
      <c r="D36" s="20" t="s">
        <v>37</v>
      </c>
      <c r="E36" s="20" t="s">
        <v>71</v>
      </c>
      <c r="F36" s="22" t="s">
        <v>25</v>
      </c>
      <c r="G36" s="22" t="s">
        <v>57</v>
      </c>
      <c r="H36" s="23" t="s">
        <v>105</v>
      </c>
      <c r="I36" s="22"/>
      <c r="J36" s="24"/>
      <c r="K36" s="25" t="s">
        <v>29</v>
      </c>
      <c r="L36" s="23" t="s">
        <v>197</v>
      </c>
      <c r="M36" s="24">
        <v>46250</v>
      </c>
      <c r="N36" s="26" t="s">
        <v>47</v>
      </c>
      <c r="O36" s="31" t="s">
        <v>108</v>
      </c>
      <c r="P36" s="28"/>
      <c r="Q36" s="29" t="s">
        <v>34</v>
      </c>
      <c r="R36" s="29">
        <v>0</v>
      </c>
      <c r="S36" s="30"/>
    </row>
    <row r="37" ht="40.5" customHeight="1" spans="1:19" x14ac:dyDescent="0.25">
      <c r="A37" s="20" t="s">
        <v>198</v>
      </c>
      <c r="B37" s="21">
        <v>2011</v>
      </c>
      <c r="C37" s="20" t="s">
        <v>196</v>
      </c>
      <c r="D37" s="20" t="s">
        <v>37</v>
      </c>
      <c r="E37" s="20" t="s">
        <v>71</v>
      </c>
      <c r="F37" s="22" t="s">
        <v>79</v>
      </c>
      <c r="G37" s="22" t="s">
        <v>96</v>
      </c>
      <c r="H37" s="23" t="s">
        <v>199</v>
      </c>
      <c r="I37" s="22" t="s">
        <v>200</v>
      </c>
      <c r="J37" s="24">
        <v>46305.33333333333</v>
      </c>
      <c r="K37" s="25" t="s">
        <v>29</v>
      </c>
      <c r="L37" s="23" t="s">
        <v>201</v>
      </c>
      <c r="M37" s="24">
        <v>46197</v>
      </c>
      <c r="N37" s="26" t="s">
        <v>143</v>
      </c>
      <c r="O37" s="31" t="s">
        <v>148</v>
      </c>
      <c r="P37" s="28"/>
      <c r="Q37" s="29" t="s">
        <v>34</v>
      </c>
      <c r="R37" s="29">
        <v>1</v>
      </c>
      <c r="S37" s="30"/>
    </row>
    <row r="38" ht="13.5" customHeight="1" spans="1:19" x14ac:dyDescent="0.25">
      <c r="A38" s="35" t="s">
        <v>202</v>
      </c>
      <c r="B38" s="21">
        <v>2012</v>
      </c>
      <c r="C38" s="20" t="s">
        <v>196</v>
      </c>
      <c r="D38" s="35"/>
      <c r="E38" s="20" t="s">
        <v>191</v>
      </c>
      <c r="F38" s="22"/>
      <c r="G38" s="22"/>
      <c r="H38" s="23"/>
      <c r="I38" s="22"/>
      <c r="J38" s="24"/>
      <c r="K38" s="25"/>
      <c r="L38" s="23"/>
      <c r="M38" s="24"/>
      <c r="N38" s="26"/>
      <c r="O38" s="31"/>
      <c r="P38" s="28"/>
      <c r="Q38" s="29" t="s">
        <v>34</v>
      </c>
      <c r="R38" s="29">
        <v>0</v>
      </c>
      <c r="S38" s="30"/>
    </row>
    <row r="39" ht="13.5" customHeight="1" spans="1:19" x14ac:dyDescent="0.25">
      <c r="A39" s="35" t="s">
        <v>203</v>
      </c>
      <c r="B39" s="21">
        <v>2013</v>
      </c>
      <c r="C39" s="20" t="s">
        <v>204</v>
      </c>
      <c r="D39" s="35"/>
      <c r="E39" s="20" t="s">
        <v>191</v>
      </c>
      <c r="F39" s="22"/>
      <c r="G39" s="22"/>
      <c r="H39" s="23"/>
      <c r="I39" s="22"/>
      <c r="J39" s="24"/>
      <c r="K39" s="25" t="s">
        <v>29</v>
      </c>
      <c r="L39" s="23" t="s">
        <v>171</v>
      </c>
      <c r="M39" s="24">
        <v>46238</v>
      </c>
      <c r="N39" s="26" t="s">
        <v>205</v>
      </c>
      <c r="O39" s="31" t="s">
        <v>114</v>
      </c>
      <c r="P39" s="28" t="s">
        <v>206</v>
      </c>
      <c r="Q39" s="29" t="s">
        <v>34</v>
      </c>
      <c r="R39" s="29">
        <v>3</v>
      </c>
      <c r="S39" s="30"/>
    </row>
    <row r="40" ht="25.5" customHeight="1" spans="1:19" x14ac:dyDescent="0.25">
      <c r="A40" s="20" t="s">
        <v>207</v>
      </c>
      <c r="B40" s="21">
        <v>2017</v>
      </c>
      <c r="C40" s="20" t="s">
        <v>208</v>
      </c>
      <c r="D40" s="20" t="s">
        <v>103</v>
      </c>
      <c r="E40" s="20" t="s">
        <v>118</v>
      </c>
      <c r="F40" s="22" t="s">
        <v>25</v>
      </c>
      <c r="G40" s="22" t="s">
        <v>51</v>
      </c>
      <c r="H40" s="39" t="s">
        <v>209</v>
      </c>
      <c r="I40" s="40"/>
      <c r="J40" s="41"/>
      <c r="K40" s="25" t="s">
        <v>29</v>
      </c>
      <c r="L40" s="23" t="s">
        <v>210</v>
      </c>
      <c r="M40" s="24">
        <v>46249</v>
      </c>
      <c r="N40" s="26" t="s">
        <v>31</v>
      </c>
      <c r="O40" s="31" t="s">
        <v>211</v>
      </c>
      <c r="P40" s="28" t="s">
        <v>212</v>
      </c>
      <c r="Q40" s="29" t="s">
        <v>34</v>
      </c>
      <c r="R40" s="29">
        <v>0</v>
      </c>
      <c r="S40" s="30"/>
    </row>
    <row r="41" ht="13.5" customHeight="1" spans="1:19" x14ac:dyDescent="0.25">
      <c r="A41" s="42" t="s">
        <v>213</v>
      </c>
      <c r="B41" s="42">
        <v>2012</v>
      </c>
      <c r="C41" s="42" t="s">
        <v>214</v>
      </c>
      <c r="D41" s="42" t="s">
        <v>70</v>
      </c>
      <c r="E41" s="42" t="s">
        <v>215</v>
      </c>
      <c r="F41" s="42" t="s">
        <v>25</v>
      </c>
      <c r="G41" s="42" t="s">
        <v>57</v>
      </c>
      <c r="H41" s="42" t="s">
        <v>216</v>
      </c>
      <c r="I41" s="42"/>
      <c r="J41" s="42"/>
      <c r="K41" s="42" t="s">
        <v>29</v>
      </c>
      <c r="L41" s="42" t="s">
        <v>217</v>
      </c>
      <c r="M41" s="42">
        <v>46123</v>
      </c>
      <c r="N41" s="42" t="s">
        <v>218</v>
      </c>
      <c r="O41" s="42" t="s">
        <v>219</v>
      </c>
      <c r="P41" s="42" t="s">
        <v>220</v>
      </c>
      <c r="Q41" s="42" t="s">
        <v>34</v>
      </c>
      <c r="R41" s="42">
        <v>0</v>
      </c>
      <c r="S41" s="42"/>
    </row>
    <row r="42" ht="25.5" customHeight="1" spans="1:19" x14ac:dyDescent="0.25">
      <c r="A42" s="20" t="s">
        <v>221</v>
      </c>
      <c r="B42" s="21">
        <v>2013</v>
      </c>
      <c r="C42" s="20" t="s">
        <v>214</v>
      </c>
      <c r="D42" s="20" t="s">
        <v>103</v>
      </c>
      <c r="E42" s="20" t="s">
        <v>215</v>
      </c>
      <c r="F42" s="22" t="s">
        <v>25</v>
      </c>
      <c r="G42" s="22" t="s">
        <v>57</v>
      </c>
      <c r="H42" s="23" t="s">
        <v>111</v>
      </c>
      <c r="I42" s="22" t="s">
        <v>112</v>
      </c>
      <c r="J42" s="24">
        <v>46302.83333333333</v>
      </c>
      <c r="K42" s="25" t="s">
        <v>29</v>
      </c>
      <c r="L42" s="23" t="s">
        <v>222</v>
      </c>
      <c r="M42" s="24">
        <v>46263</v>
      </c>
      <c r="N42" s="32" t="s">
        <v>120</v>
      </c>
      <c r="O42" s="27" t="s">
        <v>223</v>
      </c>
      <c r="P42" s="28" t="s">
        <v>224</v>
      </c>
      <c r="Q42" s="29" t="s">
        <v>34</v>
      </c>
      <c r="R42" s="29">
        <v>1</v>
      </c>
      <c r="S42" s="30" t="s">
        <v>225</v>
      </c>
    </row>
    <row r="43" ht="66.75" customHeight="1" spans="1:19" x14ac:dyDescent="0.25">
      <c r="A43" s="20" t="s">
        <v>226</v>
      </c>
      <c r="B43" s="21">
        <v>2008</v>
      </c>
      <c r="C43" s="20" t="s">
        <v>227</v>
      </c>
      <c r="D43" s="20" t="s">
        <v>37</v>
      </c>
      <c r="E43" s="20" t="s">
        <v>38</v>
      </c>
      <c r="F43" s="22" t="s">
        <v>79</v>
      </c>
      <c r="G43" s="22" t="s">
        <v>57</v>
      </c>
      <c r="H43" s="23" t="s">
        <v>228</v>
      </c>
      <c r="I43" s="22"/>
      <c r="J43" s="24"/>
      <c r="K43" s="25" t="s">
        <v>29</v>
      </c>
      <c r="L43" s="23" t="s">
        <v>73</v>
      </c>
      <c r="M43" s="24">
        <v>46261</v>
      </c>
      <c r="N43" s="26" t="s">
        <v>88</v>
      </c>
      <c r="O43" s="31" t="s">
        <v>229</v>
      </c>
      <c r="P43" s="28" t="s">
        <v>230</v>
      </c>
      <c r="Q43" s="29" t="s">
        <v>34</v>
      </c>
      <c r="R43" s="29">
        <v>0</v>
      </c>
      <c r="S43" s="30" t="s">
        <v>33</v>
      </c>
    </row>
    <row r="44" ht="13.5" customHeight="1" spans="1:19" x14ac:dyDescent="0.25">
      <c r="A44" s="42" t="s">
        <v>231</v>
      </c>
      <c r="B44" s="43">
        <v>2009</v>
      </c>
      <c r="C44" s="42" t="s">
        <v>227</v>
      </c>
      <c r="D44" s="42" t="s">
        <v>70</v>
      </c>
      <c r="E44" s="42" t="s">
        <v>232</v>
      </c>
      <c r="F44" s="44"/>
      <c r="G44" s="44"/>
      <c r="H44" s="45"/>
      <c r="I44" s="44"/>
      <c r="J44" s="46"/>
      <c r="K44" s="47"/>
      <c r="L44" s="45"/>
      <c r="M44" s="46"/>
      <c r="N44" s="48"/>
      <c r="O44" s="49"/>
      <c r="P44" s="50" t="s">
        <v>220</v>
      </c>
      <c r="Q44" s="51" t="s">
        <v>34</v>
      </c>
      <c r="R44" s="52">
        <v>0</v>
      </c>
      <c r="S44" s="53" t="s">
        <v>233</v>
      </c>
    </row>
    <row r="45" ht="25.5" customHeight="1" spans="1:19" x14ac:dyDescent="0.25">
      <c r="A45" s="20" t="s">
        <v>234</v>
      </c>
      <c r="B45" s="21">
        <v>2009</v>
      </c>
      <c r="C45" s="20" t="s">
        <v>227</v>
      </c>
      <c r="D45" s="20" t="s">
        <v>37</v>
      </c>
      <c r="E45" s="20" t="s">
        <v>38</v>
      </c>
      <c r="F45" s="22" t="s">
        <v>25</v>
      </c>
      <c r="G45" s="22" t="s">
        <v>57</v>
      </c>
      <c r="H45" s="23" t="s">
        <v>235</v>
      </c>
      <c r="I45" s="22"/>
      <c r="J45" s="24"/>
      <c r="K45" s="25" t="s">
        <v>29</v>
      </c>
      <c r="L45" s="23" t="s">
        <v>236</v>
      </c>
      <c r="M45" s="24">
        <v>46181</v>
      </c>
      <c r="N45" s="26" t="s">
        <v>237</v>
      </c>
      <c r="O45" s="27" t="s">
        <v>238</v>
      </c>
      <c r="P45" s="28"/>
      <c r="Q45" s="29" t="s">
        <v>34</v>
      </c>
      <c r="R45" s="29">
        <v>0</v>
      </c>
      <c r="S45" s="30" t="s">
        <v>33</v>
      </c>
    </row>
    <row r="46" ht="67.5" customHeight="1" spans="1:19" x14ac:dyDescent="0.25">
      <c r="A46" s="20" t="s">
        <v>239</v>
      </c>
      <c r="B46" s="21">
        <v>2009</v>
      </c>
      <c r="C46" s="20" t="s">
        <v>227</v>
      </c>
      <c r="D46" s="20" t="s">
        <v>37</v>
      </c>
      <c r="E46" s="20" t="s">
        <v>71</v>
      </c>
      <c r="F46" s="22" t="s">
        <v>79</v>
      </c>
      <c r="G46" s="22" t="s">
        <v>26</v>
      </c>
      <c r="H46" s="23" t="s">
        <v>240</v>
      </c>
      <c r="I46" s="22" t="s">
        <v>28</v>
      </c>
      <c r="J46" s="24">
        <v>46307.375</v>
      </c>
      <c r="K46" s="25" t="s">
        <v>29</v>
      </c>
      <c r="L46" s="23" t="s">
        <v>87</v>
      </c>
      <c r="M46" s="24">
        <v>46241</v>
      </c>
      <c r="N46" s="26" t="s">
        <v>47</v>
      </c>
      <c r="O46" s="31" t="s">
        <v>114</v>
      </c>
      <c r="P46" s="28" t="s">
        <v>241</v>
      </c>
      <c r="Q46" s="29" t="s">
        <v>34</v>
      </c>
      <c r="R46" s="29">
        <v>0</v>
      </c>
      <c r="S46" s="30"/>
    </row>
    <row r="47" ht="13.5" customHeight="1" spans="1:19" x14ac:dyDescent="0.25">
      <c r="A47" s="42" t="s">
        <v>242</v>
      </c>
      <c r="B47" s="43">
        <v>2010</v>
      </c>
      <c r="C47" s="42" t="s">
        <v>243</v>
      </c>
      <c r="D47" s="42" t="s">
        <v>37</v>
      </c>
      <c r="E47" s="42" t="s">
        <v>71</v>
      </c>
      <c r="F47" s="44" t="s">
        <v>25</v>
      </c>
      <c r="G47" s="44"/>
      <c r="H47" s="45"/>
      <c r="I47" s="44"/>
      <c r="J47" s="46"/>
      <c r="K47" s="47"/>
      <c r="L47" s="45"/>
      <c r="M47" s="46"/>
      <c r="N47" s="48"/>
      <c r="O47" s="49"/>
      <c r="P47" s="50" t="s">
        <v>220</v>
      </c>
      <c r="Q47" s="51"/>
      <c r="R47" s="52">
        <v>0</v>
      </c>
      <c r="S47" s="53" t="s">
        <v>244</v>
      </c>
    </row>
    <row r="48" ht="38.25" customHeight="1" spans="1:19" x14ac:dyDescent="0.25">
      <c r="A48" s="20" t="s">
        <v>245</v>
      </c>
      <c r="B48" s="21">
        <v>2010</v>
      </c>
      <c r="C48" s="20" t="s">
        <v>246</v>
      </c>
      <c r="D48" s="20" t="s">
        <v>103</v>
      </c>
      <c r="E48" s="20" t="s">
        <v>118</v>
      </c>
      <c r="F48" s="22" t="s">
        <v>25</v>
      </c>
      <c r="G48" s="22" t="s">
        <v>39</v>
      </c>
      <c r="H48" s="23"/>
      <c r="I48" s="22"/>
      <c r="J48" s="24"/>
      <c r="K48" s="25" t="s">
        <v>29</v>
      </c>
      <c r="L48" s="23" t="s">
        <v>247</v>
      </c>
      <c r="M48" s="24">
        <v>46268</v>
      </c>
      <c r="N48" s="32" t="s">
        <v>120</v>
      </c>
      <c r="O48" s="31" t="s">
        <v>248</v>
      </c>
      <c r="P48" s="28" t="s">
        <v>249</v>
      </c>
      <c r="Q48" s="29" t="s">
        <v>43</v>
      </c>
      <c r="R48" s="29">
        <v>0</v>
      </c>
      <c r="S48" s="39"/>
    </row>
    <row r="49" ht="67.5" customHeight="1" spans="1:19" x14ac:dyDescent="0.25">
      <c r="A49" s="20" t="s">
        <v>250</v>
      </c>
      <c r="B49" s="21">
        <v>2011</v>
      </c>
      <c r="C49" s="20" t="s">
        <v>251</v>
      </c>
      <c r="D49" s="20" t="s">
        <v>197</v>
      </c>
      <c r="E49" s="20" t="s">
        <v>141</v>
      </c>
      <c r="F49" s="22" t="s">
        <v>79</v>
      </c>
      <c r="G49" s="22" t="s">
        <v>51</v>
      </c>
      <c r="H49" s="23" t="s">
        <v>252</v>
      </c>
      <c r="I49" s="22"/>
      <c r="J49" s="24"/>
      <c r="K49" s="25" t="s">
        <v>29</v>
      </c>
      <c r="L49" s="23" t="s">
        <v>119</v>
      </c>
      <c r="M49" s="24">
        <v>46225</v>
      </c>
      <c r="N49" s="26" t="s">
        <v>172</v>
      </c>
      <c r="O49" s="27" t="s">
        <v>238</v>
      </c>
      <c r="P49" s="28"/>
      <c r="Q49" s="29" t="s">
        <v>34</v>
      </c>
      <c r="R49" s="29">
        <v>0</v>
      </c>
      <c r="S49" s="28" t="s">
        <v>253</v>
      </c>
    </row>
    <row r="50" ht="25.5" customHeight="1" spans="1:19" x14ac:dyDescent="0.25">
      <c r="A50" s="20" t="s">
        <v>254</v>
      </c>
      <c r="B50" s="21">
        <v>2011</v>
      </c>
      <c r="C50" s="20" t="s">
        <v>251</v>
      </c>
      <c r="D50" s="20" t="s">
        <v>103</v>
      </c>
      <c r="E50" s="20" t="s">
        <v>118</v>
      </c>
      <c r="F50" s="22" t="s">
        <v>79</v>
      </c>
      <c r="G50" s="22" t="s">
        <v>57</v>
      </c>
      <c r="H50" s="23" t="s">
        <v>252</v>
      </c>
      <c r="I50" s="22" t="s">
        <v>28</v>
      </c>
      <c r="J50" s="24">
        <v>46303.91666666667</v>
      </c>
      <c r="K50" s="25" t="s">
        <v>29</v>
      </c>
      <c r="L50" s="23" t="s">
        <v>255</v>
      </c>
      <c r="M50" s="24">
        <v>46249</v>
      </c>
      <c r="N50" s="26" t="s">
        <v>54</v>
      </c>
      <c r="O50" s="31" t="s">
        <v>256</v>
      </c>
      <c r="P50" s="28" t="s">
        <v>257</v>
      </c>
      <c r="Q50" s="29" t="s">
        <v>34</v>
      </c>
      <c r="R50" s="29">
        <v>0</v>
      </c>
      <c r="S50" s="30" t="s">
        <v>258</v>
      </c>
    </row>
    <row r="51" ht="54" customHeight="1" spans="1:19" x14ac:dyDescent="0.25">
      <c r="A51" s="20" t="s">
        <v>259</v>
      </c>
      <c r="B51" s="21">
        <v>2011</v>
      </c>
      <c r="C51" s="20" t="s">
        <v>260</v>
      </c>
      <c r="D51" s="20" t="s">
        <v>103</v>
      </c>
      <c r="E51" s="20" t="s">
        <v>215</v>
      </c>
      <c r="F51" s="22" t="s">
        <v>25</v>
      </c>
      <c r="G51" s="22" t="s">
        <v>51</v>
      </c>
      <c r="H51" s="23" t="s">
        <v>58</v>
      </c>
      <c r="I51" s="22"/>
      <c r="J51" s="24"/>
      <c r="K51" s="25" t="s">
        <v>29</v>
      </c>
      <c r="L51" s="23" t="s">
        <v>261</v>
      </c>
      <c r="M51" s="24">
        <v>46177</v>
      </c>
      <c r="N51" s="32" t="s">
        <v>120</v>
      </c>
      <c r="O51" s="31" t="s">
        <v>262</v>
      </c>
      <c r="P51" s="28" t="s">
        <v>263</v>
      </c>
      <c r="Q51" s="29" t="s">
        <v>34</v>
      </c>
      <c r="R51" s="29">
        <v>18</v>
      </c>
      <c r="S51" s="30" t="s">
        <v>264</v>
      </c>
    </row>
    <row r="52" ht="38.25" customHeight="1" spans="1:19" x14ac:dyDescent="0.25">
      <c r="A52" s="20" t="s">
        <v>265</v>
      </c>
      <c r="B52" s="21">
        <v>2012</v>
      </c>
      <c r="C52" s="20" t="s">
        <v>266</v>
      </c>
      <c r="D52" s="20" t="s">
        <v>103</v>
      </c>
      <c r="E52" s="20" t="s">
        <v>104</v>
      </c>
      <c r="F52" s="22" t="s">
        <v>79</v>
      </c>
      <c r="G52" s="22" t="s">
        <v>26</v>
      </c>
      <c r="H52" s="23" t="s">
        <v>105</v>
      </c>
      <c r="I52" s="22" t="s">
        <v>28</v>
      </c>
      <c r="J52" s="24">
        <v>46303.58333333333</v>
      </c>
      <c r="K52" s="25" t="s">
        <v>29</v>
      </c>
      <c r="L52" s="23" t="s">
        <v>40</v>
      </c>
      <c r="M52" s="24">
        <v>46257</v>
      </c>
      <c r="N52" s="26" t="s">
        <v>267</v>
      </c>
      <c r="O52" s="27" t="s">
        <v>48</v>
      </c>
      <c r="P52" s="54"/>
      <c r="Q52" s="29" t="s">
        <v>34</v>
      </c>
      <c r="R52" s="29">
        <v>0</v>
      </c>
      <c r="S52" s="30"/>
    </row>
    <row r="53" ht="25.5" customHeight="1" spans="1:19" x14ac:dyDescent="0.25">
      <c r="A53" s="20" t="s">
        <v>268</v>
      </c>
      <c r="B53" s="21">
        <v>2012</v>
      </c>
      <c r="C53" s="20" t="s">
        <v>266</v>
      </c>
      <c r="D53" s="20" t="s">
        <v>103</v>
      </c>
      <c r="E53" s="20" t="s">
        <v>104</v>
      </c>
      <c r="F53" s="22" t="s">
        <v>25</v>
      </c>
      <c r="G53" s="22" t="s">
        <v>26</v>
      </c>
      <c r="H53" s="23" t="s">
        <v>72</v>
      </c>
      <c r="I53" s="22"/>
      <c r="J53" s="24"/>
      <c r="K53" s="25" t="s">
        <v>29</v>
      </c>
      <c r="L53" s="23" t="s">
        <v>73</v>
      </c>
      <c r="M53" s="24">
        <v>46273</v>
      </c>
      <c r="N53" s="26" t="s">
        <v>31</v>
      </c>
      <c r="O53" s="27" t="s">
        <v>192</v>
      </c>
      <c r="P53" s="54"/>
      <c r="Q53" s="29" t="s">
        <v>34</v>
      </c>
      <c r="R53" s="29">
        <v>0</v>
      </c>
      <c r="S53" s="30" t="s">
        <v>269</v>
      </c>
    </row>
    <row r="54" ht="13.5" customHeight="1" spans="1:19" x14ac:dyDescent="0.25">
      <c r="A54" s="42" t="s">
        <v>270</v>
      </c>
      <c r="B54" s="43">
        <v>2012</v>
      </c>
      <c r="C54" s="42" t="s">
        <v>271</v>
      </c>
      <c r="D54" s="42" t="s">
        <v>70</v>
      </c>
      <c r="E54" s="42" t="s">
        <v>232</v>
      </c>
      <c r="F54" s="44"/>
      <c r="G54" s="44"/>
      <c r="H54" s="45"/>
      <c r="I54" s="44"/>
      <c r="J54" s="46"/>
      <c r="K54" s="47"/>
      <c r="L54" s="45"/>
      <c r="M54" s="46"/>
      <c r="N54" s="48"/>
      <c r="O54" s="49"/>
      <c r="P54" s="50" t="s">
        <v>220</v>
      </c>
      <c r="Q54" s="51" t="s">
        <v>34</v>
      </c>
      <c r="R54" s="52">
        <v>0</v>
      </c>
      <c r="S54" s="53" t="s">
        <v>272</v>
      </c>
    </row>
    <row r="55" ht="25.5" customHeight="1" spans="1:19" x14ac:dyDescent="0.25">
      <c r="A55" s="20" t="s">
        <v>273</v>
      </c>
      <c r="B55" s="21">
        <v>2013</v>
      </c>
      <c r="C55" s="20" t="s">
        <v>274</v>
      </c>
      <c r="D55" s="20" t="s">
        <v>275</v>
      </c>
      <c r="E55" s="20" t="s">
        <v>232</v>
      </c>
      <c r="F55" s="22" t="s">
        <v>25</v>
      </c>
      <c r="G55" s="22" t="s">
        <v>57</v>
      </c>
      <c r="H55" s="23" t="s">
        <v>276</v>
      </c>
      <c r="I55" s="22" t="s">
        <v>112</v>
      </c>
      <c r="J55" s="24">
        <v>46303.35416666667</v>
      </c>
      <c r="K55" s="25" t="s">
        <v>29</v>
      </c>
      <c r="L55" s="23" t="s">
        <v>277</v>
      </c>
      <c r="M55" s="24">
        <v>46295</v>
      </c>
      <c r="N55" s="26" t="s">
        <v>82</v>
      </c>
      <c r="O55" s="31" t="s">
        <v>192</v>
      </c>
      <c r="P55" s="28" t="s">
        <v>278</v>
      </c>
      <c r="Q55" s="29" t="s">
        <v>34</v>
      </c>
      <c r="R55" s="38">
        <v>1</v>
      </c>
      <c r="S55" s="30"/>
    </row>
    <row r="56" ht="13.5" customHeight="1" spans="1:19" x14ac:dyDescent="0.25">
      <c r="A56" s="42" t="s">
        <v>279</v>
      </c>
      <c r="B56" s="43">
        <v>2012</v>
      </c>
      <c r="C56" s="42" t="s">
        <v>280</v>
      </c>
      <c r="D56" s="42" t="s">
        <v>103</v>
      </c>
      <c r="E56" s="42" t="s">
        <v>232</v>
      </c>
      <c r="F56" s="44"/>
      <c r="G56" s="44"/>
      <c r="H56" s="45"/>
      <c r="I56" s="44"/>
      <c r="J56" s="46"/>
      <c r="K56" s="47"/>
      <c r="L56" s="45"/>
      <c r="M56" s="46"/>
      <c r="N56" s="48"/>
      <c r="O56" s="49"/>
      <c r="P56" s="50" t="s">
        <v>220</v>
      </c>
      <c r="Q56" s="51"/>
      <c r="R56" s="52">
        <v>0</v>
      </c>
      <c r="S56" s="53"/>
    </row>
    <row r="57" ht="25.5" customHeight="1" spans="1:19" x14ac:dyDescent="0.25">
      <c r="A57" s="20" t="s">
        <v>281</v>
      </c>
      <c r="B57" s="21">
        <v>2015</v>
      </c>
      <c r="C57" s="20" t="s">
        <v>282</v>
      </c>
      <c r="D57" s="20" t="s">
        <v>37</v>
      </c>
      <c r="E57" s="20" t="s">
        <v>232</v>
      </c>
      <c r="F57" s="22" t="s">
        <v>25</v>
      </c>
      <c r="G57" s="22" t="s">
        <v>57</v>
      </c>
      <c r="H57" s="23" t="s">
        <v>105</v>
      </c>
      <c r="I57" s="22"/>
      <c r="J57" s="24"/>
      <c r="K57" s="25" t="s">
        <v>29</v>
      </c>
      <c r="L57" s="23" t="s">
        <v>283</v>
      </c>
      <c r="M57" s="24">
        <v>46265</v>
      </c>
      <c r="N57" s="26" t="s">
        <v>31</v>
      </c>
      <c r="O57" s="27" t="s">
        <v>169</v>
      </c>
      <c r="P57" s="28" t="s">
        <v>284</v>
      </c>
      <c r="Q57" s="29" t="s">
        <v>34</v>
      </c>
      <c r="R57" s="29">
        <v>0</v>
      </c>
      <c r="S57" s="30"/>
    </row>
    <row r="58" ht="38.25" customHeight="1" spans="1:19" x14ac:dyDescent="0.25">
      <c r="A58" s="20" t="s">
        <v>285</v>
      </c>
      <c r="B58" s="21">
        <v>2016</v>
      </c>
      <c r="C58" s="20" t="s">
        <v>282</v>
      </c>
      <c r="D58" s="20" t="s">
        <v>103</v>
      </c>
      <c r="E58" s="20" t="s">
        <v>286</v>
      </c>
      <c r="F58" s="22" t="s">
        <v>79</v>
      </c>
      <c r="G58" s="22" t="s">
        <v>57</v>
      </c>
      <c r="H58" s="23" t="s">
        <v>105</v>
      </c>
      <c r="I58" s="22" t="s">
        <v>112</v>
      </c>
      <c r="J58" s="24">
        <v>46304.41666666667</v>
      </c>
      <c r="K58" s="25" t="s">
        <v>29</v>
      </c>
      <c r="L58" s="23" t="s">
        <v>113</v>
      </c>
      <c r="M58" s="24">
        <v>46224</v>
      </c>
      <c r="N58" s="26" t="s">
        <v>54</v>
      </c>
      <c r="O58" s="27" t="s">
        <v>108</v>
      </c>
      <c r="P58" s="28"/>
      <c r="Q58" s="29" t="s">
        <v>34</v>
      </c>
      <c r="R58" s="29">
        <v>0</v>
      </c>
      <c r="S58" s="30"/>
    </row>
    <row r="59" ht="67.5" customHeight="1" spans="1:19" x14ac:dyDescent="0.25">
      <c r="A59" s="20" t="s">
        <v>287</v>
      </c>
      <c r="B59" s="21">
        <v>2016</v>
      </c>
      <c r="C59" s="20" t="s">
        <v>282</v>
      </c>
      <c r="D59" s="20" t="s">
        <v>103</v>
      </c>
      <c r="E59" s="20" t="s">
        <v>286</v>
      </c>
      <c r="F59" s="22" t="s">
        <v>79</v>
      </c>
      <c r="G59" s="22" t="s">
        <v>57</v>
      </c>
      <c r="H59" s="23" t="s">
        <v>105</v>
      </c>
      <c r="I59" s="22" t="s">
        <v>112</v>
      </c>
      <c r="J59" s="24">
        <v>46303.5</v>
      </c>
      <c r="K59" s="25" t="s">
        <v>29</v>
      </c>
      <c r="L59" s="23" t="s">
        <v>288</v>
      </c>
      <c r="M59" s="24">
        <v>46255</v>
      </c>
      <c r="N59" s="26" t="s">
        <v>82</v>
      </c>
      <c r="O59" s="31" t="s">
        <v>48</v>
      </c>
      <c r="P59" s="28"/>
      <c r="Q59" s="29" t="s">
        <v>34</v>
      </c>
      <c r="R59" s="29">
        <v>0</v>
      </c>
      <c r="S59" s="30"/>
    </row>
    <row r="60" ht="51" customHeight="1" spans="1:19" x14ac:dyDescent="0.25">
      <c r="A60" s="20" t="s">
        <v>289</v>
      </c>
      <c r="B60" s="21">
        <v>2016</v>
      </c>
      <c r="C60" s="20" t="s">
        <v>282</v>
      </c>
      <c r="D60" s="20" t="s">
        <v>103</v>
      </c>
      <c r="E60" s="20" t="s">
        <v>215</v>
      </c>
      <c r="F60" s="22" t="s">
        <v>25</v>
      </c>
      <c r="G60" s="22" t="s">
        <v>51</v>
      </c>
      <c r="H60" s="23" t="s">
        <v>111</v>
      </c>
      <c r="I60" s="22"/>
      <c r="J60" s="24"/>
      <c r="K60" s="25" t="s">
        <v>29</v>
      </c>
      <c r="L60" s="23" t="s">
        <v>290</v>
      </c>
      <c r="M60" s="24">
        <v>46232</v>
      </c>
      <c r="N60" s="26" t="s">
        <v>291</v>
      </c>
      <c r="O60" s="31" t="s">
        <v>256</v>
      </c>
      <c r="P60" s="28" t="s">
        <v>292</v>
      </c>
      <c r="Q60" s="29" t="s">
        <v>34</v>
      </c>
      <c r="R60" s="29">
        <v>0</v>
      </c>
      <c r="S60" s="30"/>
    </row>
    <row r="61" ht="25.5" customHeight="1" spans="1:19" x14ac:dyDescent="0.25">
      <c r="A61" s="20" t="s">
        <v>293</v>
      </c>
      <c r="B61" s="21">
        <v>2016</v>
      </c>
      <c r="C61" s="20" t="s">
        <v>294</v>
      </c>
      <c r="D61" s="20" t="s">
        <v>70</v>
      </c>
      <c r="E61" s="20" t="s">
        <v>232</v>
      </c>
      <c r="F61" s="22" t="s">
        <v>25</v>
      </c>
      <c r="G61" s="22" t="s">
        <v>57</v>
      </c>
      <c r="H61" s="23" t="s">
        <v>295</v>
      </c>
      <c r="I61" s="22"/>
      <c r="J61" s="24"/>
      <c r="K61" s="25" t="s">
        <v>86</v>
      </c>
      <c r="L61" s="23" t="s">
        <v>296</v>
      </c>
      <c r="M61" s="24"/>
      <c r="N61" s="26" t="s">
        <v>296</v>
      </c>
      <c r="O61" s="31"/>
      <c r="P61" s="28"/>
      <c r="Q61" s="29" t="s">
        <v>34</v>
      </c>
      <c r="R61" s="29">
        <v>18</v>
      </c>
      <c r="S61" s="30" t="s">
        <v>297</v>
      </c>
    </row>
    <row r="62" ht="25.5" customHeight="1" spans="1:19" x14ac:dyDescent="0.25">
      <c r="A62" s="20" t="s">
        <v>298</v>
      </c>
      <c r="B62" s="21">
        <v>2006</v>
      </c>
      <c r="C62" s="20" t="s">
        <v>299</v>
      </c>
      <c r="D62" s="20" t="s">
        <v>37</v>
      </c>
      <c r="E62" s="20" t="s">
        <v>71</v>
      </c>
      <c r="F62" s="22" t="s">
        <v>25</v>
      </c>
      <c r="G62" s="22" t="s">
        <v>51</v>
      </c>
      <c r="H62" s="23" t="s">
        <v>58</v>
      </c>
      <c r="I62" s="22" t="s">
        <v>112</v>
      </c>
      <c r="J62" s="24">
        <v>46310.5</v>
      </c>
      <c r="K62" s="25" t="s">
        <v>29</v>
      </c>
      <c r="L62" s="23" t="s">
        <v>300</v>
      </c>
      <c r="M62" s="24">
        <v>46244</v>
      </c>
      <c r="N62" s="26" t="s">
        <v>143</v>
      </c>
      <c r="O62" s="27" t="s">
        <v>175</v>
      </c>
      <c r="P62" s="28" t="s">
        <v>301</v>
      </c>
      <c r="Q62" s="29" t="s">
        <v>34</v>
      </c>
      <c r="R62" s="29">
        <v>1</v>
      </c>
      <c r="S62" s="30"/>
    </row>
    <row r="63" ht="13.5" customHeight="1" spans="1:19" x14ac:dyDescent="0.25">
      <c r="A63" s="42" t="s">
        <v>302</v>
      </c>
      <c r="B63" s="43">
        <v>2007</v>
      </c>
      <c r="C63" s="42" t="s">
        <v>299</v>
      </c>
      <c r="D63" s="42" t="s">
        <v>37</v>
      </c>
      <c r="E63" s="42" t="s">
        <v>38</v>
      </c>
      <c r="F63" s="44"/>
      <c r="G63" s="44"/>
      <c r="H63" s="45"/>
      <c r="I63" s="44"/>
      <c r="J63" s="46"/>
      <c r="K63" s="47"/>
      <c r="L63" s="45"/>
      <c r="M63" s="46"/>
      <c r="N63" s="48"/>
      <c r="O63" s="49"/>
      <c r="P63" s="50" t="s">
        <v>220</v>
      </c>
      <c r="Q63" s="51"/>
      <c r="R63" s="52">
        <v>0</v>
      </c>
      <c r="S63" s="53"/>
    </row>
    <row r="64" ht="13.5" customHeight="1" spans="1:19" x14ac:dyDescent="0.25">
      <c r="A64" s="42" t="s">
        <v>303</v>
      </c>
      <c r="B64" s="43">
        <v>2007</v>
      </c>
      <c r="C64" s="42" t="s">
        <v>299</v>
      </c>
      <c r="D64" s="42" t="s">
        <v>70</v>
      </c>
      <c r="E64" s="42" t="s">
        <v>141</v>
      </c>
      <c r="F64" s="44"/>
      <c r="G64" s="44"/>
      <c r="H64" s="45"/>
      <c r="I64" s="44"/>
      <c r="J64" s="46"/>
      <c r="K64" s="47"/>
      <c r="L64" s="45"/>
      <c r="M64" s="46"/>
      <c r="N64" s="48"/>
      <c r="O64" s="49"/>
      <c r="P64" s="50" t="s">
        <v>220</v>
      </c>
      <c r="Q64" s="51"/>
      <c r="R64" s="52">
        <v>0</v>
      </c>
      <c r="S64" s="53"/>
    </row>
    <row r="65" ht="40.5" customHeight="1" spans="1:19" x14ac:dyDescent="0.25">
      <c r="A65" s="20" t="s">
        <v>304</v>
      </c>
      <c r="B65" s="21">
        <v>2016</v>
      </c>
      <c r="C65" s="20" t="s">
        <v>305</v>
      </c>
      <c r="D65" s="20" t="s">
        <v>103</v>
      </c>
      <c r="E65" s="20" t="s">
        <v>24</v>
      </c>
      <c r="F65" s="22" t="s">
        <v>25</v>
      </c>
      <c r="G65" s="22" t="s">
        <v>57</v>
      </c>
      <c r="H65" s="23" t="s">
        <v>159</v>
      </c>
      <c r="I65" s="22"/>
      <c r="J65" s="24"/>
      <c r="K65" s="25" t="s">
        <v>29</v>
      </c>
      <c r="L65" s="23" t="s">
        <v>306</v>
      </c>
      <c r="M65" s="24">
        <v>46240</v>
      </c>
      <c r="N65" s="26" t="s">
        <v>54</v>
      </c>
      <c r="O65" s="31" t="s">
        <v>74</v>
      </c>
      <c r="P65" s="28" t="s">
        <v>307</v>
      </c>
      <c r="Q65" s="29" t="s">
        <v>34</v>
      </c>
      <c r="R65" s="29">
        <v>1</v>
      </c>
      <c r="S65" s="30" t="s">
        <v>308</v>
      </c>
    </row>
    <row r="66" ht="93.75" customHeight="1" spans="1:19" x14ac:dyDescent="0.25">
      <c r="A66" s="20" t="s">
        <v>309</v>
      </c>
      <c r="B66" s="21">
        <v>2016</v>
      </c>
      <c r="C66" s="20" t="s">
        <v>305</v>
      </c>
      <c r="D66" s="20" t="s">
        <v>37</v>
      </c>
      <c r="E66" s="20" t="s">
        <v>24</v>
      </c>
      <c r="F66" s="22" t="s">
        <v>25</v>
      </c>
      <c r="G66" s="22" t="s">
        <v>26</v>
      </c>
      <c r="H66" s="23" t="s">
        <v>276</v>
      </c>
      <c r="I66" s="22" t="s">
        <v>28</v>
      </c>
      <c r="J66" s="24">
        <v>46305.5</v>
      </c>
      <c r="K66" s="25" t="s">
        <v>29</v>
      </c>
      <c r="L66" s="23" t="s">
        <v>288</v>
      </c>
      <c r="M66" s="24">
        <v>46249</v>
      </c>
      <c r="N66" s="26" t="s">
        <v>310</v>
      </c>
      <c r="O66" s="31" t="s">
        <v>175</v>
      </c>
      <c r="P66" s="28" t="s">
        <v>311</v>
      </c>
      <c r="Q66" s="29" t="s">
        <v>34</v>
      </c>
      <c r="R66" s="29">
        <v>0</v>
      </c>
      <c r="S66" s="30"/>
    </row>
    <row r="67" ht="13.5" customHeight="1" spans="1:19" x14ac:dyDescent="0.25">
      <c r="A67" s="20" t="s">
        <v>312</v>
      </c>
      <c r="B67" s="21">
        <v>2016</v>
      </c>
      <c r="C67" s="20" t="s">
        <v>305</v>
      </c>
      <c r="D67" s="20" t="s">
        <v>103</v>
      </c>
      <c r="E67" s="20" t="s">
        <v>24</v>
      </c>
      <c r="F67" s="22" t="s">
        <v>25</v>
      </c>
      <c r="G67" s="22" t="s">
        <v>57</v>
      </c>
      <c r="H67" s="23" t="s">
        <v>313</v>
      </c>
      <c r="I67" s="22"/>
      <c r="J67" s="24"/>
      <c r="K67" s="25" t="s">
        <v>86</v>
      </c>
      <c r="L67" s="23" t="s">
        <v>119</v>
      </c>
      <c r="M67" s="24">
        <v>46232</v>
      </c>
      <c r="N67" s="23" t="s">
        <v>107</v>
      </c>
      <c r="O67" s="31"/>
      <c r="P67" s="28"/>
      <c r="Q67" s="29" t="s">
        <v>34</v>
      </c>
      <c r="R67" s="29">
        <v>0</v>
      </c>
      <c r="S67" s="30" t="s">
        <v>33</v>
      </c>
    </row>
    <row r="68" ht="40.5" customHeight="1" spans="1:19" x14ac:dyDescent="0.25">
      <c r="A68" s="20" t="s">
        <v>314</v>
      </c>
      <c r="B68" s="21">
        <v>2016</v>
      </c>
      <c r="C68" s="20" t="s">
        <v>315</v>
      </c>
      <c r="D68" s="20" t="s">
        <v>103</v>
      </c>
      <c r="E68" s="20" t="s">
        <v>24</v>
      </c>
      <c r="F68" s="22" t="s">
        <v>79</v>
      </c>
      <c r="G68" s="22" t="s">
        <v>57</v>
      </c>
      <c r="H68" s="23" t="s">
        <v>105</v>
      </c>
      <c r="I68" s="22"/>
      <c r="J68" s="24"/>
      <c r="K68" s="25" t="s">
        <v>29</v>
      </c>
      <c r="L68" s="23" t="s">
        <v>316</v>
      </c>
      <c r="M68" s="24">
        <v>46264</v>
      </c>
      <c r="N68" s="26" t="s">
        <v>54</v>
      </c>
      <c r="O68" s="27" t="s">
        <v>156</v>
      </c>
      <c r="P68" s="28" t="s">
        <v>317</v>
      </c>
      <c r="Q68" s="29" t="s">
        <v>34</v>
      </c>
      <c r="R68" s="29">
        <v>0</v>
      </c>
      <c r="S68" s="30"/>
    </row>
    <row r="69" ht="25.5" customHeight="1" spans="1:19" x14ac:dyDescent="0.25">
      <c r="A69" s="20" t="s">
        <v>318</v>
      </c>
      <c r="B69" s="21">
        <v>2016</v>
      </c>
      <c r="C69" s="20" t="s">
        <v>315</v>
      </c>
      <c r="D69" s="20" t="s">
        <v>103</v>
      </c>
      <c r="E69" s="20" t="s">
        <v>24</v>
      </c>
      <c r="F69" s="22" t="s">
        <v>25</v>
      </c>
      <c r="G69" s="22" t="s">
        <v>26</v>
      </c>
      <c r="H69" s="23" t="s">
        <v>105</v>
      </c>
      <c r="I69" s="22" t="s">
        <v>28</v>
      </c>
      <c r="J69" s="24">
        <v>46306.29166666667</v>
      </c>
      <c r="K69" s="25" t="s">
        <v>29</v>
      </c>
      <c r="L69" s="23" t="s">
        <v>319</v>
      </c>
      <c r="M69" s="24">
        <v>46236</v>
      </c>
      <c r="N69" s="26" t="s">
        <v>320</v>
      </c>
      <c r="O69" s="27" t="s">
        <v>189</v>
      </c>
      <c r="P69" s="28"/>
      <c r="Q69" s="29" t="s">
        <v>34</v>
      </c>
      <c r="R69" s="29">
        <v>0</v>
      </c>
      <c r="S69" s="30"/>
    </row>
    <row r="70" ht="51" customHeight="1" spans="1:19" x14ac:dyDescent="0.25">
      <c r="A70" s="20" t="s">
        <v>321</v>
      </c>
      <c r="B70" s="21">
        <v>2021</v>
      </c>
      <c r="C70" s="20" t="s">
        <v>322</v>
      </c>
      <c r="D70" s="20" t="s">
        <v>103</v>
      </c>
      <c r="E70" s="20" t="s">
        <v>118</v>
      </c>
      <c r="F70" s="22" t="s">
        <v>25</v>
      </c>
      <c r="G70" s="22" t="s">
        <v>39</v>
      </c>
      <c r="H70" s="23" t="s">
        <v>72</v>
      </c>
      <c r="I70" s="22" t="s">
        <v>28</v>
      </c>
      <c r="J70" s="55">
        <v>46302.83333333333</v>
      </c>
      <c r="K70" s="25" t="s">
        <v>29</v>
      </c>
      <c r="L70" s="23" t="s">
        <v>323</v>
      </c>
      <c r="M70" s="24">
        <v>46227</v>
      </c>
      <c r="N70" s="26" t="s">
        <v>54</v>
      </c>
      <c r="O70" s="31" t="s">
        <v>48</v>
      </c>
      <c r="P70" s="28" t="s">
        <v>33</v>
      </c>
      <c r="Q70" s="29" t="s">
        <v>34</v>
      </c>
      <c r="R70" s="29">
        <v>0</v>
      </c>
      <c r="S70" s="39" t="s">
        <v>324</v>
      </c>
    </row>
    <row r="71" ht="13.5" customHeight="1" spans="1:19" x14ac:dyDescent="0.25">
      <c r="A71" s="42" t="s">
        <v>325</v>
      </c>
      <c r="B71" s="43">
        <v>2007</v>
      </c>
      <c r="C71" s="42" t="s">
        <v>326</v>
      </c>
      <c r="D71" s="42" t="s">
        <v>37</v>
      </c>
      <c r="E71" s="42" t="s">
        <v>104</v>
      </c>
      <c r="F71" s="44"/>
      <c r="G71" s="44"/>
      <c r="H71" s="45"/>
      <c r="I71" s="44"/>
      <c r="J71" s="46"/>
      <c r="K71" s="47" t="s">
        <v>29</v>
      </c>
      <c r="L71" s="45" t="s">
        <v>327</v>
      </c>
      <c r="M71" s="46">
        <v>46101</v>
      </c>
      <c r="N71" s="48" t="s">
        <v>328</v>
      </c>
      <c r="O71" s="49" t="s">
        <v>169</v>
      </c>
      <c r="P71" s="50"/>
      <c r="Q71" s="51"/>
      <c r="R71" s="52">
        <v>0</v>
      </c>
      <c r="S71" s="53" t="s">
        <v>329</v>
      </c>
    </row>
    <row r="72" ht="13.5" customHeight="1" spans="1:19" x14ac:dyDescent="0.25">
      <c r="A72" s="35" t="s">
        <v>330</v>
      </c>
      <c r="B72" s="21">
        <v>2007</v>
      </c>
      <c r="C72" s="20" t="s">
        <v>331</v>
      </c>
      <c r="D72" s="20" t="s">
        <v>37</v>
      </c>
      <c r="E72" s="20" t="s">
        <v>141</v>
      </c>
      <c r="F72" s="22"/>
      <c r="G72" s="22"/>
      <c r="H72" s="23"/>
      <c r="I72" s="22"/>
      <c r="J72" s="24"/>
      <c r="K72" s="25" t="s">
        <v>29</v>
      </c>
      <c r="L72" s="23" t="s">
        <v>119</v>
      </c>
      <c r="M72" s="24">
        <v>46269</v>
      </c>
      <c r="N72" s="26" t="s">
        <v>332</v>
      </c>
      <c r="O72" s="31" t="s">
        <v>175</v>
      </c>
      <c r="P72" s="28" t="s">
        <v>333</v>
      </c>
      <c r="Q72" s="29" t="s">
        <v>334</v>
      </c>
      <c r="R72" s="38">
        <v>0</v>
      </c>
      <c r="S72" s="30"/>
    </row>
    <row r="73" ht="38.25" customHeight="1" spans="1:19" x14ac:dyDescent="0.25">
      <c r="A73" s="20" t="s">
        <v>335</v>
      </c>
      <c r="B73" s="21">
        <v>2009</v>
      </c>
      <c r="C73" s="20" t="s">
        <v>336</v>
      </c>
      <c r="D73" s="20" t="s">
        <v>132</v>
      </c>
      <c r="E73" s="20" t="s">
        <v>78</v>
      </c>
      <c r="F73" s="22" t="s">
        <v>79</v>
      </c>
      <c r="G73" s="22" t="s">
        <v>26</v>
      </c>
      <c r="H73" s="23" t="s">
        <v>337</v>
      </c>
      <c r="I73" s="22" t="s">
        <v>28</v>
      </c>
      <c r="J73" s="24">
        <v>46306.25</v>
      </c>
      <c r="K73" s="25" t="s">
        <v>29</v>
      </c>
      <c r="L73" s="23" t="s">
        <v>338</v>
      </c>
      <c r="M73" s="24">
        <v>46248</v>
      </c>
      <c r="N73" s="26" t="s">
        <v>218</v>
      </c>
      <c r="O73" s="27" t="s">
        <v>74</v>
      </c>
      <c r="P73" s="28" t="s">
        <v>339</v>
      </c>
      <c r="Q73" s="29" t="s">
        <v>43</v>
      </c>
      <c r="R73" s="29">
        <v>0</v>
      </c>
      <c r="S73" s="30"/>
    </row>
    <row r="74" ht="25.5" customHeight="1" spans="1:19" x14ac:dyDescent="0.25">
      <c r="A74" s="20" t="s">
        <v>340</v>
      </c>
      <c r="B74" s="21">
        <v>2010</v>
      </c>
      <c r="C74" s="20" t="s">
        <v>336</v>
      </c>
      <c r="D74" s="20" t="s">
        <v>37</v>
      </c>
      <c r="E74" s="20" t="s">
        <v>38</v>
      </c>
      <c r="F74" s="22" t="s">
        <v>79</v>
      </c>
      <c r="G74" s="22" t="s">
        <v>57</v>
      </c>
      <c r="H74" s="23" t="s">
        <v>105</v>
      </c>
      <c r="I74" s="22" t="s">
        <v>112</v>
      </c>
      <c r="J74" s="24">
        <v>46248.25</v>
      </c>
      <c r="K74" s="25" t="s">
        <v>29</v>
      </c>
      <c r="L74" s="23" t="s">
        <v>341</v>
      </c>
      <c r="M74" s="24">
        <v>46270</v>
      </c>
      <c r="N74" s="26" t="s">
        <v>342</v>
      </c>
      <c r="O74" s="31" t="s">
        <v>48</v>
      </c>
      <c r="P74" s="28"/>
      <c r="Q74" s="29" t="s">
        <v>34</v>
      </c>
      <c r="R74" s="29">
        <v>0</v>
      </c>
      <c r="S74" s="30"/>
    </row>
    <row r="75" ht="25.5" customHeight="1" spans="1:19" x14ac:dyDescent="0.25">
      <c r="A75" s="20" t="s">
        <v>343</v>
      </c>
      <c r="B75" s="21">
        <v>2013</v>
      </c>
      <c r="C75" s="20" t="s">
        <v>344</v>
      </c>
      <c r="D75" s="20" t="s">
        <v>37</v>
      </c>
      <c r="E75" s="20" t="s">
        <v>191</v>
      </c>
      <c r="F75" s="22" t="s">
        <v>79</v>
      </c>
      <c r="G75" s="22" t="s">
        <v>57</v>
      </c>
      <c r="H75" s="23" t="s">
        <v>155</v>
      </c>
      <c r="I75" s="22"/>
      <c r="J75" s="24"/>
      <c r="K75" s="25" t="s">
        <v>29</v>
      </c>
      <c r="L75" s="23" t="s">
        <v>73</v>
      </c>
      <c r="M75" s="24">
        <v>46278</v>
      </c>
      <c r="N75" s="26" t="s">
        <v>31</v>
      </c>
      <c r="O75" s="27" t="s">
        <v>192</v>
      </c>
      <c r="P75" s="28" t="s">
        <v>345</v>
      </c>
      <c r="Q75" s="29" t="s">
        <v>34</v>
      </c>
      <c r="R75" s="29">
        <v>1</v>
      </c>
      <c r="S75" s="30" t="s">
        <v>346</v>
      </c>
    </row>
    <row r="76" ht="140.25" customHeight="1" spans="1:19" x14ac:dyDescent="0.25">
      <c r="A76" s="20" t="s">
        <v>347</v>
      </c>
      <c r="B76" s="21">
        <v>2013</v>
      </c>
      <c r="C76" s="20" t="s">
        <v>344</v>
      </c>
      <c r="D76" s="20" t="s">
        <v>37</v>
      </c>
      <c r="E76" s="20" t="s">
        <v>191</v>
      </c>
      <c r="F76" s="22" t="s">
        <v>25</v>
      </c>
      <c r="G76" s="22" t="s">
        <v>51</v>
      </c>
      <c r="H76" s="23" t="s">
        <v>348</v>
      </c>
      <c r="I76" s="22"/>
      <c r="J76" s="24"/>
      <c r="K76" s="25" t="s">
        <v>29</v>
      </c>
      <c r="L76" s="23" t="s">
        <v>349</v>
      </c>
      <c r="M76" s="24">
        <v>46235</v>
      </c>
      <c r="N76" s="26" t="s">
        <v>88</v>
      </c>
      <c r="O76" s="27" t="s">
        <v>108</v>
      </c>
      <c r="P76" s="28" t="s">
        <v>350</v>
      </c>
      <c r="Q76" s="29" t="s">
        <v>34</v>
      </c>
      <c r="R76" s="29">
        <v>0</v>
      </c>
      <c r="S76" s="30"/>
    </row>
    <row r="77" ht="93.75" customHeight="1" spans="1:19" x14ac:dyDescent="0.25">
      <c r="A77" s="20" t="s">
        <v>351</v>
      </c>
      <c r="B77" s="21">
        <v>2015</v>
      </c>
      <c r="C77" s="20" t="s">
        <v>352</v>
      </c>
      <c r="D77" s="20" t="s">
        <v>103</v>
      </c>
      <c r="E77" s="20" t="s">
        <v>104</v>
      </c>
      <c r="F77" s="22" t="s">
        <v>79</v>
      </c>
      <c r="G77" s="22" t="s">
        <v>26</v>
      </c>
      <c r="H77" s="23" t="s">
        <v>353</v>
      </c>
      <c r="I77" s="22" t="s">
        <v>28</v>
      </c>
      <c r="J77" s="24">
        <v>46302.79166666667</v>
      </c>
      <c r="K77" s="25" t="s">
        <v>86</v>
      </c>
      <c r="L77" s="23" t="s">
        <v>171</v>
      </c>
      <c r="M77" s="24">
        <v>46303</v>
      </c>
      <c r="N77" s="26" t="s">
        <v>82</v>
      </c>
      <c r="O77" s="31"/>
      <c r="P77" s="56"/>
      <c r="Q77" s="29" t="s">
        <v>34</v>
      </c>
      <c r="R77" s="38">
        <v>0</v>
      </c>
      <c r="S77" s="28"/>
    </row>
    <row r="78" ht="13.5" customHeight="1" spans="1:19" x14ac:dyDescent="0.25">
      <c r="A78" s="42" t="s">
        <v>354</v>
      </c>
      <c r="B78" s="43">
        <v>2015</v>
      </c>
      <c r="C78" s="42" t="s">
        <v>352</v>
      </c>
      <c r="D78" s="42" t="s">
        <v>37</v>
      </c>
      <c r="E78" s="42" t="s">
        <v>104</v>
      </c>
      <c r="F78" s="44"/>
      <c r="G78" s="44"/>
      <c r="H78" s="45"/>
      <c r="I78" s="44"/>
      <c r="J78" s="46"/>
      <c r="K78" s="47" t="s">
        <v>29</v>
      </c>
      <c r="L78" s="45" t="s">
        <v>188</v>
      </c>
      <c r="M78" s="46">
        <v>46061</v>
      </c>
      <c r="N78" s="48" t="s">
        <v>355</v>
      </c>
      <c r="O78" s="49" t="s">
        <v>148</v>
      </c>
      <c r="P78" s="50"/>
      <c r="Q78" s="51"/>
      <c r="R78" s="52">
        <v>0</v>
      </c>
      <c r="S78" s="53" t="s">
        <v>356</v>
      </c>
    </row>
    <row r="79" ht="91.5" customHeight="1" spans="1:19" x14ac:dyDescent="0.25">
      <c r="A79" s="20" t="s">
        <v>357</v>
      </c>
      <c r="B79" s="21">
        <v>2017</v>
      </c>
      <c r="C79" s="20" t="s">
        <v>358</v>
      </c>
      <c r="D79" s="20" t="s">
        <v>37</v>
      </c>
      <c r="E79" s="20" t="s">
        <v>104</v>
      </c>
      <c r="F79" s="22" t="s">
        <v>79</v>
      </c>
      <c r="G79" s="22" t="s">
        <v>96</v>
      </c>
      <c r="H79" s="23" t="s">
        <v>359</v>
      </c>
      <c r="I79" s="22" t="s">
        <v>28</v>
      </c>
      <c r="J79" s="24">
        <v>46304.75</v>
      </c>
      <c r="K79" s="25" t="s">
        <v>86</v>
      </c>
      <c r="L79" s="23" t="s">
        <v>360</v>
      </c>
      <c r="M79" s="24">
        <v>46305</v>
      </c>
      <c r="N79" s="26" t="s">
        <v>41</v>
      </c>
      <c r="O79" s="57"/>
      <c r="P79" s="23"/>
      <c r="Q79" s="29" t="s">
        <v>43</v>
      </c>
      <c r="R79" s="29">
        <v>0</v>
      </c>
      <c r="S79" s="37"/>
    </row>
    <row r="80" ht="25.5" customHeight="1" spans="1:19" x14ac:dyDescent="0.25">
      <c r="A80" s="20" t="s">
        <v>361</v>
      </c>
      <c r="B80" s="21">
        <v>2017</v>
      </c>
      <c r="C80" s="20" t="s">
        <v>358</v>
      </c>
      <c r="D80" s="20" t="s">
        <v>132</v>
      </c>
      <c r="E80" s="20" t="s">
        <v>104</v>
      </c>
      <c r="F80" s="22" t="s">
        <v>25</v>
      </c>
      <c r="G80" s="22" t="s">
        <v>96</v>
      </c>
      <c r="H80" s="23" t="s">
        <v>276</v>
      </c>
      <c r="I80" s="22" t="s">
        <v>28</v>
      </c>
      <c r="J80" s="24">
        <v>46312.08333333333</v>
      </c>
      <c r="K80" s="25" t="s">
        <v>29</v>
      </c>
      <c r="L80" s="23" t="s">
        <v>362</v>
      </c>
      <c r="M80" s="24">
        <v>46236</v>
      </c>
      <c r="N80" s="26" t="s">
        <v>65</v>
      </c>
      <c r="O80" s="27" t="s">
        <v>363</v>
      </c>
      <c r="P80" s="28" t="s">
        <v>364</v>
      </c>
      <c r="Q80" s="29" t="s">
        <v>34</v>
      </c>
      <c r="R80" s="29">
        <v>0</v>
      </c>
      <c r="S80" s="30"/>
    </row>
    <row r="81" ht="38.25" customHeight="1" spans="1:19" x14ac:dyDescent="0.25">
      <c r="A81" s="20" t="s">
        <v>365</v>
      </c>
      <c r="B81" s="21">
        <v>2011</v>
      </c>
      <c r="C81" s="20" t="s">
        <v>366</v>
      </c>
      <c r="D81" s="20" t="s">
        <v>37</v>
      </c>
      <c r="E81" s="20" t="s">
        <v>118</v>
      </c>
      <c r="F81" s="22" t="s">
        <v>25</v>
      </c>
      <c r="G81" s="22" t="s">
        <v>51</v>
      </c>
      <c r="H81" s="23" t="s">
        <v>58</v>
      </c>
      <c r="I81" s="22"/>
      <c r="J81" s="55"/>
      <c r="K81" s="25" t="s">
        <v>29</v>
      </c>
      <c r="L81" s="23" t="s">
        <v>367</v>
      </c>
      <c r="M81" s="24">
        <v>46254</v>
      </c>
      <c r="N81" s="26" t="s">
        <v>88</v>
      </c>
      <c r="O81" s="27" t="s">
        <v>192</v>
      </c>
      <c r="P81" s="28" t="s">
        <v>368</v>
      </c>
      <c r="Q81" s="29" t="s">
        <v>34</v>
      </c>
      <c r="R81" s="29">
        <v>10</v>
      </c>
      <c r="S81" s="23"/>
    </row>
    <row r="82" ht="25.5" customHeight="1" spans="1:19" x14ac:dyDescent="0.25">
      <c r="A82" s="20" t="s">
        <v>369</v>
      </c>
      <c r="B82" s="21">
        <v>2011</v>
      </c>
      <c r="C82" s="20" t="s">
        <v>366</v>
      </c>
      <c r="D82" s="20" t="s">
        <v>103</v>
      </c>
      <c r="E82" s="20" t="s">
        <v>118</v>
      </c>
      <c r="F82" s="22" t="s">
        <v>25</v>
      </c>
      <c r="G82" s="22" t="s">
        <v>39</v>
      </c>
      <c r="H82" s="23" t="s">
        <v>252</v>
      </c>
      <c r="I82" s="22"/>
      <c r="J82" s="55"/>
      <c r="K82" s="25" t="s">
        <v>29</v>
      </c>
      <c r="L82" s="23" t="s">
        <v>370</v>
      </c>
      <c r="M82" s="24">
        <v>46192</v>
      </c>
      <c r="N82" s="32" t="s">
        <v>82</v>
      </c>
      <c r="O82" s="27" t="s">
        <v>148</v>
      </c>
      <c r="P82" s="28"/>
      <c r="Q82" s="29" t="s">
        <v>34</v>
      </c>
      <c r="R82" s="29">
        <v>0</v>
      </c>
      <c r="S82" s="30"/>
    </row>
    <row r="83" ht="38.25" customHeight="1" spans="1:19" x14ac:dyDescent="0.25">
      <c r="A83" s="20" t="s">
        <v>371</v>
      </c>
      <c r="B83" s="21">
        <v>2012</v>
      </c>
      <c r="C83" s="20" t="s">
        <v>366</v>
      </c>
      <c r="D83" s="20" t="s">
        <v>37</v>
      </c>
      <c r="E83" s="20" t="s">
        <v>118</v>
      </c>
      <c r="F83" s="22" t="s">
        <v>25</v>
      </c>
      <c r="G83" s="22" t="s">
        <v>26</v>
      </c>
      <c r="H83" s="23" t="s">
        <v>276</v>
      </c>
      <c r="I83" s="22" t="s">
        <v>28</v>
      </c>
      <c r="J83" s="55">
        <v>46302.39583333333</v>
      </c>
      <c r="K83" s="25" t="s">
        <v>29</v>
      </c>
      <c r="L83" s="23" t="s">
        <v>372</v>
      </c>
      <c r="M83" s="24">
        <v>46236</v>
      </c>
      <c r="N83" s="26" t="s">
        <v>373</v>
      </c>
      <c r="O83" s="27" t="s">
        <v>189</v>
      </c>
      <c r="P83" s="28"/>
      <c r="Q83" s="29" t="s">
        <v>34</v>
      </c>
      <c r="R83" s="29">
        <v>0</v>
      </c>
      <c r="S83" s="30"/>
    </row>
    <row r="84" ht="63.75" customHeight="1" spans="1:19" x14ac:dyDescent="0.25">
      <c r="A84" s="20" t="s">
        <v>374</v>
      </c>
      <c r="B84" s="21">
        <v>2012</v>
      </c>
      <c r="C84" s="20" t="s">
        <v>366</v>
      </c>
      <c r="D84" s="20" t="s">
        <v>103</v>
      </c>
      <c r="E84" s="20" t="s">
        <v>118</v>
      </c>
      <c r="F84" s="22" t="s">
        <v>79</v>
      </c>
      <c r="G84" s="22" t="s">
        <v>51</v>
      </c>
      <c r="H84" s="23" t="s">
        <v>375</v>
      </c>
      <c r="I84" s="22"/>
      <c r="J84" s="55"/>
      <c r="K84" s="58" t="s">
        <v>29</v>
      </c>
      <c r="L84" s="23" t="s">
        <v>376</v>
      </c>
      <c r="M84" s="55">
        <v>46302</v>
      </c>
      <c r="N84" s="23" t="s">
        <v>267</v>
      </c>
      <c r="O84" s="31" t="s">
        <v>144</v>
      </c>
      <c r="P84" s="28" t="s">
        <v>377</v>
      </c>
      <c r="Q84" s="29" t="s">
        <v>34</v>
      </c>
      <c r="R84" s="29">
        <v>0</v>
      </c>
      <c r="S84" s="30"/>
    </row>
    <row r="85" ht="54" customHeight="1" spans="1:19" x14ac:dyDescent="0.25">
      <c r="A85" s="20" t="s">
        <v>378</v>
      </c>
      <c r="B85" s="21">
        <v>2011</v>
      </c>
      <c r="C85" s="20" t="s">
        <v>22</v>
      </c>
      <c r="D85" s="20" t="s">
        <v>103</v>
      </c>
      <c r="E85" s="20" t="s">
        <v>104</v>
      </c>
      <c r="F85" s="22" t="s">
        <v>79</v>
      </c>
      <c r="G85" s="22" t="s">
        <v>26</v>
      </c>
      <c r="H85" s="23" t="s">
        <v>111</v>
      </c>
      <c r="I85" s="22" t="s">
        <v>28</v>
      </c>
      <c r="J85" s="24">
        <v>46266.58333333333</v>
      </c>
      <c r="K85" s="25" t="s">
        <v>29</v>
      </c>
      <c r="L85" s="23" t="s">
        <v>73</v>
      </c>
      <c r="M85" s="33">
        <v>46273</v>
      </c>
      <c r="N85" s="32" t="s">
        <v>31</v>
      </c>
      <c r="O85" s="31" t="s">
        <v>192</v>
      </c>
      <c r="P85" s="28" t="s">
        <v>379</v>
      </c>
      <c r="Q85" s="29" t="s">
        <v>34</v>
      </c>
      <c r="R85" s="29">
        <v>0</v>
      </c>
      <c r="S85" s="30" t="s">
        <v>380</v>
      </c>
    </row>
    <row r="86" ht="38.25" customHeight="1" spans="1:19" x14ac:dyDescent="0.25">
      <c r="A86" s="20" t="s">
        <v>381</v>
      </c>
      <c r="B86" s="21">
        <v>2010</v>
      </c>
      <c r="C86" s="20" t="s">
        <v>382</v>
      </c>
      <c r="D86" s="20" t="s">
        <v>70</v>
      </c>
      <c r="E86" s="20" t="s">
        <v>141</v>
      </c>
      <c r="F86" s="22" t="s">
        <v>25</v>
      </c>
      <c r="G86" s="22" t="s">
        <v>39</v>
      </c>
      <c r="H86" s="23" t="s">
        <v>105</v>
      </c>
      <c r="I86" s="22"/>
      <c r="J86" s="24"/>
      <c r="K86" s="25" t="s">
        <v>29</v>
      </c>
      <c r="L86" s="23" t="s">
        <v>119</v>
      </c>
      <c r="M86" s="24">
        <v>46285</v>
      </c>
      <c r="N86" s="26" t="s">
        <v>47</v>
      </c>
      <c r="O86" s="27" t="s">
        <v>192</v>
      </c>
      <c r="P86" s="28" t="s">
        <v>383</v>
      </c>
      <c r="Q86" s="29" t="s">
        <v>34</v>
      </c>
      <c r="R86" s="29">
        <v>0</v>
      </c>
      <c r="S86" s="30" t="s">
        <v>384</v>
      </c>
    </row>
    <row r="87" ht="38.25" customHeight="1" spans="1:19" x14ac:dyDescent="0.25">
      <c r="A87" s="35" t="s">
        <v>385</v>
      </c>
      <c r="B87" s="21">
        <v>2011</v>
      </c>
      <c r="C87" s="20" t="s">
        <v>386</v>
      </c>
      <c r="D87" s="20" t="s">
        <v>387</v>
      </c>
      <c r="E87" s="20" t="s">
        <v>141</v>
      </c>
      <c r="F87" s="22"/>
      <c r="G87" s="22"/>
      <c r="H87" s="23"/>
      <c r="I87" s="22"/>
      <c r="J87" s="24"/>
      <c r="K87" s="25"/>
      <c r="L87" s="23"/>
      <c r="M87" s="24"/>
      <c r="N87" s="26"/>
      <c r="O87" s="31"/>
      <c r="P87" s="28"/>
      <c r="Q87" s="29" t="s">
        <v>34</v>
      </c>
      <c r="R87" s="29">
        <v>0</v>
      </c>
      <c r="S87" s="30"/>
    </row>
    <row r="88" ht="67.5" customHeight="1" spans="1:19" x14ac:dyDescent="0.25">
      <c r="A88" s="20" t="s">
        <v>388</v>
      </c>
      <c r="B88" s="21">
        <v>2011</v>
      </c>
      <c r="C88" s="20" t="s">
        <v>386</v>
      </c>
      <c r="D88" s="20" t="s">
        <v>387</v>
      </c>
      <c r="E88" s="20" t="s">
        <v>141</v>
      </c>
      <c r="F88" s="22" t="s">
        <v>79</v>
      </c>
      <c r="G88" s="22" t="s">
        <v>51</v>
      </c>
      <c r="H88" s="23" t="s">
        <v>72</v>
      </c>
      <c r="I88" s="22" t="s">
        <v>112</v>
      </c>
      <c r="J88" s="24">
        <v>46302.58333333333</v>
      </c>
      <c r="K88" s="25" t="s">
        <v>29</v>
      </c>
      <c r="L88" s="23" t="s">
        <v>58</v>
      </c>
      <c r="M88" s="24">
        <v>46273</v>
      </c>
      <c r="N88" s="26" t="s">
        <v>47</v>
      </c>
      <c r="O88" s="31" t="s">
        <v>66</v>
      </c>
      <c r="P88" s="28" t="s">
        <v>389</v>
      </c>
      <c r="Q88" s="29" t="s">
        <v>34</v>
      </c>
      <c r="R88" s="29">
        <v>0</v>
      </c>
      <c r="S88" s="30"/>
    </row>
    <row r="89" ht="77.25" customHeight="1" spans="1:19" x14ac:dyDescent="0.25">
      <c r="A89" s="20" t="s">
        <v>390</v>
      </c>
      <c r="B89" s="21">
        <v>2010</v>
      </c>
      <c r="C89" s="20" t="s">
        <v>391</v>
      </c>
      <c r="D89" s="20" t="s">
        <v>37</v>
      </c>
      <c r="E89" s="20" t="s">
        <v>141</v>
      </c>
      <c r="F89" s="22" t="s">
        <v>79</v>
      </c>
      <c r="G89" s="22" t="s">
        <v>57</v>
      </c>
      <c r="H89" s="23" t="s">
        <v>105</v>
      </c>
      <c r="I89" s="22"/>
      <c r="J89" s="24"/>
      <c r="K89" s="25" t="s">
        <v>29</v>
      </c>
      <c r="L89" s="23" t="s">
        <v>367</v>
      </c>
      <c r="M89" s="24">
        <v>46269</v>
      </c>
      <c r="N89" s="26" t="s">
        <v>31</v>
      </c>
      <c r="O89" s="27" t="s">
        <v>248</v>
      </c>
      <c r="P89" s="28" t="s">
        <v>392</v>
      </c>
      <c r="Q89" s="29" t="s">
        <v>34</v>
      </c>
      <c r="R89" s="29">
        <v>0</v>
      </c>
      <c r="S89" s="28" t="s">
        <v>393</v>
      </c>
    </row>
    <row r="90" ht="38.25" customHeight="1" spans="1:19" x14ac:dyDescent="0.25">
      <c r="A90" s="20" t="s">
        <v>394</v>
      </c>
      <c r="B90" s="21">
        <v>2010</v>
      </c>
      <c r="C90" s="20" t="s">
        <v>391</v>
      </c>
      <c r="D90" s="20" t="s">
        <v>37</v>
      </c>
      <c r="E90" s="20" t="s">
        <v>141</v>
      </c>
      <c r="F90" s="22" t="s">
        <v>79</v>
      </c>
      <c r="G90" s="22" t="s">
        <v>26</v>
      </c>
      <c r="H90" s="23" t="s">
        <v>395</v>
      </c>
      <c r="I90" s="22" t="s">
        <v>28</v>
      </c>
      <c r="J90" s="24">
        <v>46306.70833333333</v>
      </c>
      <c r="K90" s="25" t="s">
        <v>86</v>
      </c>
      <c r="L90" s="23" t="s">
        <v>40</v>
      </c>
      <c r="M90" s="24">
        <v>46308</v>
      </c>
      <c r="N90" s="26" t="s">
        <v>31</v>
      </c>
      <c r="O90" s="27"/>
      <c r="P90" s="28" t="s">
        <v>396</v>
      </c>
      <c r="Q90" s="29" t="s">
        <v>34</v>
      </c>
      <c r="R90" s="29">
        <v>0</v>
      </c>
      <c r="S90" s="30"/>
    </row>
    <row r="91" ht="38.25" customHeight="1" spans="1:19" x14ac:dyDescent="0.25">
      <c r="A91" s="20" t="s">
        <v>397</v>
      </c>
      <c r="B91" s="21">
        <v>2011</v>
      </c>
      <c r="C91" s="20" t="s">
        <v>391</v>
      </c>
      <c r="D91" s="20" t="s">
        <v>37</v>
      </c>
      <c r="E91" s="20" t="s">
        <v>141</v>
      </c>
      <c r="F91" s="22" t="s">
        <v>79</v>
      </c>
      <c r="G91" s="22" t="s">
        <v>57</v>
      </c>
      <c r="H91" s="23" t="s">
        <v>105</v>
      </c>
      <c r="I91" s="22"/>
      <c r="J91" s="24"/>
      <c r="K91" s="25" t="s">
        <v>29</v>
      </c>
      <c r="L91" s="23" t="s">
        <v>398</v>
      </c>
      <c r="M91" s="24">
        <v>46268</v>
      </c>
      <c r="N91" s="26" t="s">
        <v>31</v>
      </c>
      <c r="O91" s="27" t="s">
        <v>399</v>
      </c>
      <c r="P91" s="28" t="s">
        <v>400</v>
      </c>
      <c r="Q91" s="29" t="s">
        <v>34</v>
      </c>
      <c r="R91" s="29">
        <v>0</v>
      </c>
      <c r="S91" s="30"/>
    </row>
    <row r="92" ht="38.25" customHeight="1" spans="1:19" x14ac:dyDescent="0.25">
      <c r="A92" s="20" t="s">
        <v>401</v>
      </c>
      <c r="B92" s="21">
        <v>2007</v>
      </c>
      <c r="C92" s="20" t="s">
        <v>402</v>
      </c>
      <c r="D92" s="20" t="s">
        <v>37</v>
      </c>
      <c r="E92" s="20" t="s">
        <v>38</v>
      </c>
      <c r="F92" s="22" t="s">
        <v>79</v>
      </c>
      <c r="G92" s="22" t="s">
        <v>26</v>
      </c>
      <c r="H92" s="23" t="s">
        <v>111</v>
      </c>
      <c r="I92" s="22" t="s">
        <v>28</v>
      </c>
      <c r="J92" s="24">
        <v>46302.79166666667</v>
      </c>
      <c r="K92" s="25" t="s">
        <v>29</v>
      </c>
      <c r="L92" s="23" t="s">
        <v>197</v>
      </c>
      <c r="M92" s="24">
        <v>46249</v>
      </c>
      <c r="N92" s="26" t="s">
        <v>41</v>
      </c>
      <c r="O92" s="31" t="s">
        <v>48</v>
      </c>
      <c r="P92" s="28" t="s">
        <v>403</v>
      </c>
      <c r="Q92" s="29" t="s">
        <v>34</v>
      </c>
      <c r="R92" s="29">
        <v>0</v>
      </c>
      <c r="S92" s="59" t="s">
        <v>404</v>
      </c>
    </row>
    <row r="93" ht="54" customHeight="1" spans="1:19" x14ac:dyDescent="0.25">
      <c r="A93" s="20" t="s">
        <v>405</v>
      </c>
      <c r="B93" s="21">
        <v>8</v>
      </c>
      <c r="C93" s="20" t="s">
        <v>402</v>
      </c>
      <c r="D93" s="20" t="s">
        <v>37</v>
      </c>
      <c r="E93" s="20" t="s">
        <v>38</v>
      </c>
      <c r="F93" s="22" t="s">
        <v>25</v>
      </c>
      <c r="G93" s="22" t="s">
        <v>57</v>
      </c>
      <c r="H93" s="23" t="s">
        <v>105</v>
      </c>
      <c r="I93" s="22" t="s">
        <v>112</v>
      </c>
      <c r="J93" s="24">
        <v>46231.5</v>
      </c>
      <c r="K93" s="25" t="s">
        <v>29</v>
      </c>
      <c r="L93" s="23" t="s">
        <v>106</v>
      </c>
      <c r="M93" s="24">
        <v>46173</v>
      </c>
      <c r="N93" s="26" t="s">
        <v>41</v>
      </c>
      <c r="O93" s="27" t="s">
        <v>32</v>
      </c>
      <c r="P93" s="60"/>
      <c r="Q93" s="29" t="s">
        <v>34</v>
      </c>
      <c r="R93" s="29">
        <v>1</v>
      </c>
      <c r="S93" s="30"/>
    </row>
    <row r="94" ht="38.25" customHeight="1" spans="1:19" x14ac:dyDescent="0.25">
      <c r="A94" s="35" t="s">
        <v>406</v>
      </c>
      <c r="B94" s="21">
        <v>2006</v>
      </c>
      <c r="C94" s="20" t="s">
        <v>407</v>
      </c>
      <c r="D94" s="35"/>
      <c r="E94" s="20" t="s">
        <v>215</v>
      </c>
      <c r="F94" s="22"/>
      <c r="G94" s="22"/>
      <c r="H94" s="23"/>
      <c r="I94" s="22"/>
      <c r="J94" s="24"/>
      <c r="K94" s="25"/>
      <c r="L94" s="23"/>
      <c r="M94" s="24"/>
      <c r="N94" s="26"/>
      <c r="O94" s="31"/>
      <c r="P94" s="28"/>
      <c r="Q94" s="29" t="s">
        <v>34</v>
      </c>
      <c r="R94" s="29">
        <v>0</v>
      </c>
      <c r="S94" s="30"/>
    </row>
    <row r="95" ht="38.25" customHeight="1" spans="1:19" x14ac:dyDescent="0.25">
      <c r="A95" s="20" t="s">
        <v>408</v>
      </c>
      <c r="B95" s="21">
        <v>2013</v>
      </c>
      <c r="C95" s="20" t="s">
        <v>409</v>
      </c>
      <c r="D95" s="20" t="s">
        <v>103</v>
      </c>
      <c r="E95" s="20" t="s">
        <v>118</v>
      </c>
      <c r="F95" s="22" t="s">
        <v>25</v>
      </c>
      <c r="G95" s="22" t="s">
        <v>26</v>
      </c>
      <c r="H95" s="23" t="s">
        <v>72</v>
      </c>
      <c r="I95" s="22" t="s">
        <v>28</v>
      </c>
      <c r="J95" s="24">
        <v>46304.75</v>
      </c>
      <c r="K95" s="25" t="s">
        <v>29</v>
      </c>
      <c r="L95" s="23" t="s">
        <v>119</v>
      </c>
      <c r="M95" s="24">
        <v>46214</v>
      </c>
      <c r="N95" s="26" t="s">
        <v>54</v>
      </c>
      <c r="O95" s="27" t="s">
        <v>148</v>
      </c>
      <c r="P95" s="28" t="s">
        <v>410</v>
      </c>
      <c r="Q95" s="29" t="s">
        <v>34</v>
      </c>
      <c r="R95" s="29">
        <v>0</v>
      </c>
      <c r="S95" s="30"/>
    </row>
    <row r="96" ht="38.25" customHeight="1" spans="1:19" x14ac:dyDescent="0.25">
      <c r="A96" s="20" t="s">
        <v>411</v>
      </c>
      <c r="B96" s="21">
        <v>2011</v>
      </c>
      <c r="C96" s="20" t="s">
        <v>412</v>
      </c>
      <c r="D96" s="20" t="s">
        <v>70</v>
      </c>
      <c r="E96" s="20" t="s">
        <v>118</v>
      </c>
      <c r="F96" s="22" t="s">
        <v>79</v>
      </c>
      <c r="G96" s="22" t="s">
        <v>51</v>
      </c>
      <c r="H96" s="23" t="s">
        <v>353</v>
      </c>
      <c r="I96" s="22"/>
      <c r="J96" s="24"/>
      <c r="K96" s="25" t="s">
        <v>29</v>
      </c>
      <c r="L96" s="23" t="s">
        <v>171</v>
      </c>
      <c r="M96" s="24">
        <v>46256</v>
      </c>
      <c r="N96" s="26" t="s">
        <v>47</v>
      </c>
      <c r="O96" s="31" t="s">
        <v>175</v>
      </c>
      <c r="P96" s="28" t="s">
        <v>413</v>
      </c>
      <c r="Q96" s="29" t="s">
        <v>34</v>
      </c>
      <c r="R96" s="29">
        <v>0</v>
      </c>
      <c r="S96" s="30"/>
    </row>
    <row r="97" ht="13.5" customHeight="1" spans="1:19" x14ac:dyDescent="0.25">
      <c r="A97" s="42" t="s">
        <v>414</v>
      </c>
      <c r="B97" s="43">
        <v>2010</v>
      </c>
      <c r="C97" s="42" t="s">
        <v>415</v>
      </c>
      <c r="D97" s="42" t="s">
        <v>70</v>
      </c>
      <c r="E97" s="42" t="s">
        <v>232</v>
      </c>
      <c r="F97" s="44"/>
      <c r="G97" s="44"/>
      <c r="H97" s="45"/>
      <c r="I97" s="44"/>
      <c r="J97" s="46"/>
      <c r="K97" s="47"/>
      <c r="L97" s="45"/>
      <c r="M97" s="46"/>
      <c r="N97" s="48"/>
      <c r="O97" s="49"/>
      <c r="P97" s="53" t="s">
        <v>220</v>
      </c>
      <c r="Q97" s="51" t="s">
        <v>34</v>
      </c>
      <c r="R97" s="52">
        <v>0</v>
      </c>
      <c r="S97" s="53"/>
    </row>
    <row r="98" ht="25.5" customHeight="1" spans="1:19" x14ac:dyDescent="0.25">
      <c r="A98" s="20" t="s">
        <v>416</v>
      </c>
      <c r="B98" s="21">
        <v>2011</v>
      </c>
      <c r="C98" s="20" t="s">
        <v>417</v>
      </c>
      <c r="D98" s="20" t="s">
        <v>103</v>
      </c>
      <c r="E98" s="20" t="s">
        <v>104</v>
      </c>
      <c r="F98" s="22" t="s">
        <v>79</v>
      </c>
      <c r="G98" s="22" t="s">
        <v>57</v>
      </c>
      <c r="H98" s="23" t="s">
        <v>105</v>
      </c>
      <c r="I98" s="22"/>
      <c r="J98" s="24"/>
      <c r="K98" s="25" t="s">
        <v>29</v>
      </c>
      <c r="L98" s="23" t="s">
        <v>119</v>
      </c>
      <c r="M98" s="24">
        <v>46221</v>
      </c>
      <c r="N98" s="26" t="s">
        <v>41</v>
      </c>
      <c r="O98" s="27" t="s">
        <v>108</v>
      </c>
      <c r="P98" s="28"/>
      <c r="Q98" s="29" t="s">
        <v>34</v>
      </c>
      <c r="R98" s="29">
        <v>0</v>
      </c>
      <c r="S98" s="30"/>
    </row>
    <row r="99" ht="89.25" customHeight="1" spans="1:19" x14ac:dyDescent="0.25">
      <c r="A99" s="20" t="s">
        <v>418</v>
      </c>
      <c r="B99" s="21">
        <v>2017</v>
      </c>
      <c r="C99" s="20" t="s">
        <v>419</v>
      </c>
      <c r="D99" s="20" t="s">
        <v>103</v>
      </c>
      <c r="E99" s="20" t="s">
        <v>141</v>
      </c>
      <c r="F99" s="22" t="s">
        <v>25</v>
      </c>
      <c r="G99" s="22" t="s">
        <v>26</v>
      </c>
      <c r="H99" s="23" t="s">
        <v>72</v>
      </c>
      <c r="I99" s="22" t="s">
        <v>28</v>
      </c>
      <c r="J99" s="24">
        <v>46302.70833333333</v>
      </c>
      <c r="K99" s="25" t="s">
        <v>29</v>
      </c>
      <c r="L99" s="23" t="s">
        <v>73</v>
      </c>
      <c r="M99" s="24">
        <v>46260</v>
      </c>
      <c r="N99" s="26" t="s">
        <v>31</v>
      </c>
      <c r="O99" s="31" t="s">
        <v>144</v>
      </c>
      <c r="P99" s="28" t="s">
        <v>420</v>
      </c>
      <c r="Q99" s="29" t="s">
        <v>34</v>
      </c>
      <c r="R99" s="29">
        <v>0</v>
      </c>
      <c r="S99" s="30" t="s">
        <v>421</v>
      </c>
    </row>
    <row r="100" spans="6:19" x14ac:dyDescent="0.25">
      <c r="F100" s="1" t="s">
        <v>25</v>
      </c>
      <c r="G100" s="1" t="s">
        <v>57</v>
      </c>
      <c r="H100" s="1" t="s">
        <v>72</v>
      </c>
      <c r="I100" s="1" t="s">
        <v>112</v>
      </c>
      <c r="J100" s="61">
        <v>46305.41666666667</v>
      </c>
      <c r="K100" s="1" t="s">
        <v>29</v>
      </c>
      <c r="L100" s="1" t="s">
        <v>73</v>
      </c>
      <c r="M100" s="61">
        <v>46255</v>
      </c>
      <c r="N100" s="1" t="s">
        <v>422</v>
      </c>
      <c r="O100" s="62" t="s">
        <v>175</v>
      </c>
      <c r="P100" s="1" t="s">
        <v>423</v>
      </c>
      <c r="Q100" s="4"/>
      <c r="R100" s="5">
        <v>0</v>
      </c>
      <c r="S100" s="1"/>
    </row>
    <row r="106" spans="6:19" x14ac:dyDescent="0.25">
      <c r="F106" s="1" t="s">
        <v>25</v>
      </c>
      <c r="G106" s="1" t="s">
        <v>57</v>
      </c>
      <c r="H106" s="1" t="s">
        <v>159</v>
      </c>
      <c r="I106" s="1" t="s">
        <v>28</v>
      </c>
      <c r="J106" s="61">
        <v>46300.91666666667</v>
      </c>
      <c r="K106" s="1" t="s">
        <v>29</v>
      </c>
      <c r="L106" s="1" t="s">
        <v>87</v>
      </c>
      <c r="M106" s="61">
        <v>46198</v>
      </c>
      <c r="N106" s="1" t="s">
        <v>88</v>
      </c>
      <c r="O106" s="62" t="s">
        <v>424</v>
      </c>
      <c r="P106" s="1" t="s">
        <v>425</v>
      </c>
      <c r="Q106" s="4"/>
      <c r="R106" s="5">
        <v>0</v>
      </c>
      <c r="S106" s="1"/>
    </row>
    <row r="107" spans="6:19" x14ac:dyDescent="0.25">
      <c r="F107" s="1" t="s">
        <v>79</v>
      </c>
      <c r="G107" s="1" t="s">
        <v>57</v>
      </c>
      <c r="H107" s="1" t="s">
        <v>72</v>
      </c>
      <c r="I107" s="1" t="s">
        <v>200</v>
      </c>
      <c r="J107" s="61">
        <v>46303.5</v>
      </c>
      <c r="K107" s="1" t="s">
        <v>29</v>
      </c>
      <c r="L107" s="1" t="s">
        <v>426</v>
      </c>
      <c r="M107" s="61">
        <v>46261</v>
      </c>
      <c r="N107" s="1" t="s">
        <v>54</v>
      </c>
      <c r="O107" s="63" t="s">
        <v>108</v>
      </c>
      <c r="P107" s="1"/>
      <c r="Q107" s="4" t="s">
        <v>34</v>
      </c>
      <c r="R107" s="5">
        <v>0</v>
      </c>
      <c r="S107" s="1"/>
    </row>
    <row r="108" spans="6:19" x14ac:dyDescent="0.25">
      <c r="F108" s="1" t="s">
        <v>79</v>
      </c>
      <c r="G108" s="1" t="s">
        <v>26</v>
      </c>
      <c r="H108" s="1" t="s">
        <v>155</v>
      </c>
      <c r="I108" s="1"/>
      <c r="J108" s="1"/>
      <c r="K108" s="1" t="s">
        <v>29</v>
      </c>
      <c r="L108" s="1" t="s">
        <v>155</v>
      </c>
      <c r="M108" s="61">
        <v>46289</v>
      </c>
      <c r="N108" s="1" t="s">
        <v>47</v>
      </c>
      <c r="O108" s="62" t="s">
        <v>427</v>
      </c>
      <c r="P108" s="1" t="s">
        <v>428</v>
      </c>
      <c r="Q108" s="4" t="s">
        <v>43</v>
      </c>
      <c r="R108" s="5">
        <v>1</v>
      </c>
      <c r="S108" s="1"/>
    </row>
    <row r="109" spans="6:19" x14ac:dyDescent="0.25">
      <c r="F109" s="1" t="s">
        <v>25</v>
      </c>
      <c r="G109" s="1" t="s">
        <v>51</v>
      </c>
      <c r="H109" s="1" t="s">
        <v>58</v>
      </c>
      <c r="I109" s="1"/>
      <c r="J109" s="1"/>
      <c r="K109" s="1" t="s">
        <v>29</v>
      </c>
      <c r="L109" s="1" t="s">
        <v>429</v>
      </c>
      <c r="M109" s="61">
        <v>46237</v>
      </c>
      <c r="N109" s="1" t="s">
        <v>54</v>
      </c>
      <c r="O109" s="62" t="s">
        <v>363</v>
      </c>
      <c r="P109" s="1" t="s">
        <v>430</v>
      </c>
      <c r="Q109" s="4" t="s">
        <v>34</v>
      </c>
      <c r="R109" s="5">
        <v>0</v>
      </c>
      <c r="S109" s="1"/>
    </row>
    <row r="110" spans="6:19" x14ac:dyDescent="0.25">
      <c r="F110" s="1" t="s">
        <v>25</v>
      </c>
      <c r="G110" s="1" t="s">
        <v>26</v>
      </c>
      <c r="H110" s="1" t="s">
        <v>431</v>
      </c>
      <c r="I110" s="1" t="s">
        <v>28</v>
      </c>
      <c r="J110" s="61">
        <v>46305.16666666667</v>
      </c>
      <c r="K110" s="1" t="s">
        <v>29</v>
      </c>
      <c r="L110" s="1" t="s">
        <v>106</v>
      </c>
      <c r="M110" s="61">
        <v>46293</v>
      </c>
      <c r="N110" s="1" t="s">
        <v>432</v>
      </c>
      <c r="O110" s="62" t="s">
        <v>424</v>
      </c>
      <c r="P110" s="1" t="s">
        <v>433</v>
      </c>
      <c r="Q110" s="4"/>
      <c r="R110" s="5">
        <v>0</v>
      </c>
      <c r="S110" s="1"/>
    </row>
    <row r="111" spans="6:19" x14ac:dyDescent="0.25">
      <c r="F111" s="1"/>
      <c r="G111" s="1"/>
      <c r="H111" s="1"/>
      <c r="I111" s="1"/>
      <c r="J111" s="1"/>
      <c r="K111" s="1"/>
      <c r="L111" s="1"/>
      <c r="M111" s="1"/>
      <c r="N111" s="1"/>
      <c r="O111" s="1"/>
      <c r="P111" s="1"/>
      <c r="Q111" s="4"/>
      <c r="R111" s="5">
        <v>0</v>
      </c>
      <c r="S111" s="1"/>
    </row>
  </sheetData>
  <autoFilter ref="A4:T99"/>
  <mergeCells count="22">
    <mergeCell ref="A3:E3"/>
    <mergeCell ref="F3:J3"/>
    <mergeCell ref="K3:P3"/>
    <mergeCell ref="Q3:S3"/>
    <mergeCell ref="B4:C5"/>
    <mergeCell ref="A4:A5"/>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s>
  <conditionalFormatting sqref="E6:E40 E42:E99">
    <cfRule type="expression" dxfId="0" priority="2">
      <formula>$E6="NOT FIXED"</formula>
    </cfRule>
  </conditionalFormatting>
  <conditionalFormatting sqref="K6:K40 K42:K99">
    <cfRule type="cellIs" dxfId="1" priority="3" operator="equal">
      <formula>"NEXT PLAN"</formula>
    </cfRule>
  </conditionalFormatting>
  <conditionalFormatting sqref="R6:R40 R42:R99">
    <cfRule type="cellIs" dxfId="2" priority="1" operator="greaterThan">
      <formula>0</formula>
    </cfRule>
  </conditionalFormatting>
  <dataValidations count="8">
    <dataValidation type="list" allowBlank="1" showInputMessage="1" showErrorMessage="1" sqref="F10:F99">
      <formula1>"L,B"</formula1>
    </dataValidation>
    <dataValidation type="list" allowBlank="1" showInputMessage="1" showErrorMessage="1" sqref="F6:F99">
      <formula1>"L,B"</formula1>
    </dataValidation>
    <dataValidation type="list" allowBlank="1" showInputMessage="1" showErrorMessage="1" sqref="G10:G99">
      <formula1>"SAIL,PORT(DISCH),PORT(LOAD),PORT(BUNKER),DRIFT,ANCHOR,DOCK,STS"</formula1>
    </dataValidation>
    <dataValidation type="list" allowBlank="1" showInputMessage="1" showErrorMessage="1" sqref="G6:G99">
      <formula1>"SAIL,PORT(DISCH),PORT(LOAD),PORT(BUNKER),DRIFT,ANCHOR,DOCK,STS"</formula1>
    </dataValidation>
    <dataValidation type="list" allowBlank="1" showInputMessage="1" showErrorMessage="1" sqref="I10:I99">
      <formula1>"ETA,ETB,ETC/D,ETD,N/A"</formula1>
    </dataValidation>
    <dataValidation type="list" allowBlank="1" showInputMessage="1" showErrorMessage="1" sqref="I6:I99">
      <formula1>"ETA,ETB,ETC/D,ETD,N/A"</formula1>
    </dataValidation>
    <dataValidation type="list" allowBlank="1" showInputMessage="1" showErrorMessage="1" sqref="K10:K99">
      <formula1>"NEXT PLAN,LAST RESULT"</formula1>
    </dataValidation>
    <dataValidation type="list" allowBlank="1" showInputMessage="1" showErrorMessage="1" sqref="K6:K99">
      <formula1>"NEXT PLAN,LAST RESULT"</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
  <sheetViews>
    <sheetView workbookViewId="0" zoomScale="100" zoomScaleNormal="100" view="pageBreakPreview">
      <selection activeCell="B1" sqref="B1"/>
    </sheetView>
  </sheetViews>
  <sheetFormatPr defaultRowHeight="15" outlineLevelRow="0" outlineLevelCol="0" x14ac:dyDescent="0" defaultColWidth="8.625"/>
  <cols>
    <col min="1" max="1" width="81.125" style="352" customWidth="1"/>
    <col min="2" max="3" width="78.625" style="352" customWidth="1"/>
    <col min="4" max="4" width="78.625" style="352" hidden="1" customWidth="1"/>
    <col min="5" max="5" width="78.625" style="352" customWidth="1"/>
    <col min="6" max="16384" width="8.625" style="352" customWidth="1"/>
  </cols>
  <sheetData>
    <row r="1" ht="409.5" customHeight="1" spans="1:5" x14ac:dyDescent="0.25">
      <c r="A1" s="353" t="s">
        <v>616</v>
      </c>
      <c r="B1" s="354" t="s">
        <v>617</v>
      </c>
      <c r="C1" s="355"/>
      <c r="D1" s="356" t="s">
        <v>618</v>
      </c>
      <c r="E1" s="357"/>
    </row>
    <row r="2" ht="62.45" customHeight="1" spans="1:5" x14ac:dyDescent="0.25">
      <c r="A2" s="358"/>
      <c r="B2" s="359"/>
      <c r="C2" s="360"/>
      <c r="E2" s="360"/>
    </row>
  </sheetData>
  <pageMargins left="0.7" right="0.7" top="0.75" bottom="0.75" header="0.3" footer="0.3"/>
  <pageSetup paperSize="9" orientation="portrait" horizontalDpi="4294967295" verticalDpi="4294967295" scale="100" fitToWidth="1" fitToHeight="1" firstPageNumber="1" useFirstPageNumber="1" copies="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9"/>
  <sheetViews>
    <sheetView workbookViewId="0" zoomScale="100" zoomScaleNormal="100" view="pageBreakPreview">
      <selection activeCell="B4" sqref="B4"/>
    </sheetView>
  </sheetViews>
  <sheetFormatPr defaultRowHeight="15" outlineLevelRow="0" outlineLevelCol="0" x14ac:dyDescent="0" defaultColWidth="8.625"/>
  <cols>
    <col min="1" max="1" width="6.125" style="352" customWidth="1"/>
    <col min="2" max="2" width="21.5" style="359" customWidth="1"/>
    <col min="3" max="3" width="15.625" style="359" customWidth="1"/>
    <col min="4" max="5" width="18.125" style="500" customWidth="1"/>
    <col min="6" max="6" width="27.875" style="352" customWidth="1"/>
    <col min="7" max="7" width="57.125" style="359" customWidth="1"/>
    <col min="8" max="8" width="8.625" style="352" customWidth="1"/>
    <col min="9" max="9" width="43.625" style="352" customWidth="1"/>
    <col min="10" max="16384" width="8.625" style="352" customWidth="1"/>
  </cols>
  <sheetData>
    <row r="1" ht="20.25" customHeight="1" spans="1:8" x14ac:dyDescent="0.25">
      <c r="A1" s="501" t="s">
        <v>1015</v>
      </c>
      <c r="B1" s="502"/>
      <c r="C1" s="502"/>
      <c r="D1" s="503"/>
      <c r="E1" s="503"/>
      <c r="F1" s="504"/>
      <c r="G1" s="502"/>
      <c r="H1" s="504"/>
    </row>
    <row r="2" spans="1:8" x14ac:dyDescent="0.25">
      <c r="A2" s="504"/>
      <c r="B2" s="502"/>
      <c r="C2" s="502"/>
      <c r="D2" s="503"/>
      <c r="E2" s="503"/>
      <c r="F2" s="504"/>
      <c r="G2" s="502"/>
      <c r="H2" s="504"/>
    </row>
    <row r="3" spans="1:8" s="505" customFormat="1" x14ac:dyDescent="0.25">
      <c r="A3" s="506" t="s">
        <v>1016</v>
      </c>
      <c r="B3" s="507" t="s">
        <v>1017</v>
      </c>
      <c r="C3" s="507" t="s">
        <v>1018</v>
      </c>
      <c r="D3" s="508" t="s">
        <v>1019</v>
      </c>
      <c r="E3" s="508" t="s">
        <v>1020</v>
      </c>
      <c r="F3" s="506" t="s">
        <v>1021</v>
      </c>
      <c r="G3" s="507" t="s">
        <v>1022</v>
      </c>
      <c r="H3" s="509"/>
    </row>
    <row r="4" ht="16.5" customHeight="1" spans="1:8" s="505" customFormat="1" x14ac:dyDescent="0.25">
      <c r="A4" s="510">
        <v>1</v>
      </c>
      <c r="B4" s="357" t="s">
        <v>1023</v>
      </c>
      <c r="C4" s="357" t="s">
        <v>1024</v>
      </c>
      <c r="D4" s="511" t="s">
        <v>1025</v>
      </c>
      <c r="E4" s="511" t="s">
        <v>1023</v>
      </c>
      <c r="F4" s="512" t="s">
        <v>1026</v>
      </c>
      <c r="G4" s="513" t="s">
        <v>1027</v>
      </c>
      <c r="H4" s="509"/>
    </row>
    <row r="5" ht="61.5" customHeight="1" spans="1:8" s="505" customFormat="1" x14ac:dyDescent="0.25">
      <c r="A5" s="510">
        <v>2</v>
      </c>
      <c r="B5" s="357" t="s">
        <v>1028</v>
      </c>
      <c r="C5" s="357" t="s">
        <v>1029</v>
      </c>
      <c r="D5" s="511" t="s">
        <v>1030</v>
      </c>
      <c r="E5" s="511" t="s">
        <v>1031</v>
      </c>
      <c r="F5" s="512" t="s">
        <v>1032</v>
      </c>
      <c r="G5" s="357" t="s">
        <v>1033</v>
      </c>
      <c r="H5" s="509"/>
    </row>
    <row r="6" ht="33" customHeight="1" spans="1:8" s="505" customFormat="1" x14ac:dyDescent="0.25">
      <c r="A6" s="510">
        <v>3</v>
      </c>
      <c r="B6" s="357" t="s">
        <v>1034</v>
      </c>
      <c r="C6" s="513" t="s">
        <v>1035</v>
      </c>
      <c r="D6" s="511" t="s">
        <v>1036</v>
      </c>
      <c r="E6" s="514" t="s">
        <v>1037</v>
      </c>
      <c r="F6" s="515" t="s">
        <v>1038</v>
      </c>
      <c r="G6" s="513" t="s">
        <v>1039</v>
      </c>
      <c r="H6" s="509"/>
    </row>
    <row r="7" ht="16.5" customHeight="1" spans="1:8" s="505" customFormat="1" x14ac:dyDescent="0.25">
      <c r="A7" s="510"/>
      <c r="B7" s="357"/>
      <c r="C7" s="357" t="s">
        <v>1040</v>
      </c>
      <c r="D7" s="511" t="s">
        <v>1041</v>
      </c>
      <c r="E7" s="516"/>
      <c r="F7" s="512" t="s">
        <v>1042</v>
      </c>
      <c r="G7" s="357" t="s">
        <v>1043</v>
      </c>
      <c r="H7" s="509"/>
    </row>
    <row r="8" ht="16.5" customHeight="1" spans="1:8" s="505" customFormat="1" x14ac:dyDescent="0.25">
      <c r="A8" s="510"/>
      <c r="B8" s="357"/>
      <c r="C8" s="357" t="s">
        <v>1044</v>
      </c>
      <c r="D8" s="511" t="s">
        <v>1045</v>
      </c>
      <c r="E8" s="516"/>
      <c r="F8" s="512" t="s">
        <v>1046</v>
      </c>
      <c r="G8" s="513" t="s">
        <v>1047</v>
      </c>
      <c r="H8" s="509"/>
    </row>
    <row r="9" ht="16.5" customHeight="1" spans="1:8" s="505" customFormat="1" x14ac:dyDescent="0.25">
      <c r="A9" s="510"/>
      <c r="B9" s="357"/>
      <c r="C9" s="357" t="s">
        <v>1048</v>
      </c>
      <c r="D9" s="511" t="s">
        <v>1049</v>
      </c>
      <c r="E9" s="516"/>
      <c r="F9" s="512" t="s">
        <v>1050</v>
      </c>
      <c r="G9" s="513" t="s">
        <v>1051</v>
      </c>
      <c r="H9" s="509"/>
    </row>
    <row r="10" ht="16.5" customHeight="1" spans="1:8" s="505" customFormat="1" x14ac:dyDescent="0.25">
      <c r="A10" s="510"/>
      <c r="B10" s="357"/>
      <c r="C10" s="357" t="s">
        <v>1052</v>
      </c>
      <c r="D10" s="511" t="s">
        <v>1053</v>
      </c>
      <c r="E10" s="517"/>
      <c r="F10" s="512" t="s">
        <v>1054</v>
      </c>
      <c r="G10" s="513" t="s">
        <v>1055</v>
      </c>
      <c r="H10" s="509"/>
    </row>
    <row r="11" ht="16.5" customHeight="1" spans="1:8" s="505" customFormat="1" x14ac:dyDescent="0.25">
      <c r="A11" s="510"/>
      <c r="B11" s="357"/>
      <c r="C11" s="518" t="s">
        <v>1056</v>
      </c>
      <c r="D11" s="511" t="s">
        <v>1057</v>
      </c>
      <c r="E11" s="511" t="s">
        <v>1058</v>
      </c>
      <c r="F11" s="512" t="s">
        <v>1059</v>
      </c>
      <c r="G11" s="519" t="s">
        <v>1060</v>
      </c>
      <c r="H11" s="509"/>
    </row>
    <row r="12" ht="16.5" customHeight="1" spans="1:8" s="505" customFormat="1" x14ac:dyDescent="0.25">
      <c r="A12" s="510"/>
      <c r="B12" s="357"/>
      <c r="C12" s="357" t="s">
        <v>1061</v>
      </c>
      <c r="D12" s="511" t="s">
        <v>1062</v>
      </c>
      <c r="E12" s="511" t="s">
        <v>1063</v>
      </c>
      <c r="F12" s="512" t="s">
        <v>1064</v>
      </c>
      <c r="G12" s="357" t="s">
        <v>1065</v>
      </c>
      <c r="H12" s="509"/>
    </row>
    <row r="13" ht="31.5" customHeight="1" spans="1:8" s="505" customFormat="1" x14ac:dyDescent="0.25">
      <c r="A13" s="510"/>
      <c r="B13" s="357"/>
      <c r="C13" s="357" t="s">
        <v>1066</v>
      </c>
      <c r="D13" s="511" t="s">
        <v>1067</v>
      </c>
      <c r="E13" s="520" t="s">
        <v>1068</v>
      </c>
      <c r="F13" s="512"/>
      <c r="G13" s="357" t="s">
        <v>1069</v>
      </c>
      <c r="H13" s="509"/>
    </row>
    <row r="14" ht="16.5" customHeight="1" spans="1:8" s="505" customFormat="1" x14ac:dyDescent="0.25">
      <c r="A14" s="510">
        <v>4</v>
      </c>
      <c r="B14" s="357" t="s">
        <v>1070</v>
      </c>
      <c r="C14" s="518" t="s">
        <v>1071</v>
      </c>
      <c r="D14" s="511" t="s">
        <v>1072</v>
      </c>
      <c r="E14" s="520" t="s">
        <v>1073</v>
      </c>
      <c r="F14" s="512" t="s">
        <v>1074</v>
      </c>
      <c r="G14" s="519" t="s">
        <v>1075</v>
      </c>
      <c r="H14" s="509"/>
    </row>
    <row r="15" ht="16.5" customHeight="1" spans="1:8" s="505" customFormat="1" x14ac:dyDescent="0.25">
      <c r="A15" s="521">
        <v>5</v>
      </c>
      <c r="B15" s="522" t="s">
        <v>1076</v>
      </c>
      <c r="C15" s="518" t="s">
        <v>1077</v>
      </c>
      <c r="D15" s="511" t="s">
        <v>1078</v>
      </c>
      <c r="E15" s="520" t="s">
        <v>1073</v>
      </c>
      <c r="F15" s="512"/>
      <c r="G15" s="519" t="s">
        <v>1079</v>
      </c>
      <c r="H15" s="509"/>
    </row>
    <row r="16" ht="16.5" customHeight="1" spans="1:8" s="505" customFormat="1" x14ac:dyDescent="0.25">
      <c r="A16" s="523"/>
      <c r="B16" s="524"/>
      <c r="C16" s="518" t="s">
        <v>1080</v>
      </c>
      <c r="D16" s="511" t="s">
        <v>1081</v>
      </c>
      <c r="E16" s="520" t="s">
        <v>1073</v>
      </c>
      <c r="F16" s="512"/>
      <c r="G16" s="519" t="s">
        <v>1082</v>
      </c>
      <c r="H16" s="509"/>
    </row>
    <row r="17" ht="16.5" customHeight="1" spans="1:8" s="505" customFormat="1" x14ac:dyDescent="0.25">
      <c r="A17" s="510">
        <v>6</v>
      </c>
      <c r="B17" s="357" t="s">
        <v>1083</v>
      </c>
      <c r="C17" s="518" t="s">
        <v>1084</v>
      </c>
      <c r="D17" s="511" t="s">
        <v>1085</v>
      </c>
      <c r="E17" s="511" t="s">
        <v>1086</v>
      </c>
      <c r="F17" s="512" t="s">
        <v>1087</v>
      </c>
      <c r="G17" s="519" t="s">
        <v>1088</v>
      </c>
      <c r="H17" s="509"/>
    </row>
    <row r="18" ht="16.5" customHeight="1" spans="1:8" s="505" customFormat="1" x14ac:dyDescent="0.25">
      <c r="A18" s="521">
        <v>7</v>
      </c>
      <c r="B18" s="522" t="s">
        <v>1089</v>
      </c>
      <c r="C18" s="525" t="s">
        <v>1090</v>
      </c>
      <c r="D18" s="511" t="s">
        <v>1091</v>
      </c>
      <c r="E18" s="511" t="s">
        <v>1092</v>
      </c>
      <c r="F18" s="512" t="s">
        <v>1093</v>
      </c>
      <c r="G18" s="519" t="s">
        <v>1094</v>
      </c>
      <c r="H18" s="509"/>
    </row>
    <row r="19" ht="16.5" customHeight="1" spans="1:8" s="505" customFormat="1" x14ac:dyDescent="0.25">
      <c r="A19" s="523"/>
      <c r="B19" s="524"/>
      <c r="C19" s="518" t="s">
        <v>1095</v>
      </c>
      <c r="D19" s="511" t="s">
        <v>1096</v>
      </c>
      <c r="E19" s="511" t="s">
        <v>1092</v>
      </c>
      <c r="F19" s="512" t="s">
        <v>1097</v>
      </c>
      <c r="G19" s="519" t="s">
        <v>1098</v>
      </c>
      <c r="H19" s="509"/>
    </row>
    <row r="20" ht="16.5" customHeight="1" spans="1:8" s="505" customFormat="1" x14ac:dyDescent="0.25">
      <c r="A20" s="521">
        <v>8</v>
      </c>
      <c r="B20" s="522" t="s">
        <v>1099</v>
      </c>
      <c r="C20" s="518" t="s">
        <v>1100</v>
      </c>
      <c r="D20" s="511" t="s">
        <v>1101</v>
      </c>
      <c r="E20" s="511" t="s">
        <v>1102</v>
      </c>
      <c r="F20" s="512"/>
      <c r="G20" s="357" t="s">
        <v>1103</v>
      </c>
      <c r="H20" s="509"/>
    </row>
    <row r="21" ht="30" customHeight="1" spans="1:8" s="505" customFormat="1" x14ac:dyDescent="0.25">
      <c r="A21" s="526"/>
      <c r="B21" s="527"/>
      <c r="C21" s="518" t="s">
        <v>1104</v>
      </c>
      <c r="D21" s="511" t="s">
        <v>1105</v>
      </c>
      <c r="E21" s="511" t="s">
        <v>1106</v>
      </c>
      <c r="F21" s="512"/>
      <c r="G21" s="357" t="s">
        <v>1107</v>
      </c>
      <c r="H21" s="509"/>
    </row>
    <row r="22" ht="16.5" customHeight="1" spans="1:8" s="505" customFormat="1" x14ac:dyDescent="0.25">
      <c r="A22" s="526"/>
      <c r="B22" s="527"/>
      <c r="C22" s="518" t="s">
        <v>1108</v>
      </c>
      <c r="D22" s="511" t="s">
        <v>1109</v>
      </c>
      <c r="E22" s="511" t="s">
        <v>1106</v>
      </c>
      <c r="F22" s="512"/>
      <c r="G22" s="357" t="s">
        <v>1110</v>
      </c>
      <c r="H22" s="509"/>
    </row>
    <row r="23" ht="16.5" customHeight="1" spans="1:8" s="505" customFormat="1" x14ac:dyDescent="0.25">
      <c r="A23" s="523"/>
      <c r="B23" s="524"/>
      <c r="C23" s="518" t="s">
        <v>1111</v>
      </c>
      <c r="D23" s="511" t="s">
        <v>1112</v>
      </c>
      <c r="E23" s="511" t="s">
        <v>1106</v>
      </c>
      <c r="F23" s="512"/>
      <c r="G23" s="357" t="s">
        <v>1113</v>
      </c>
      <c r="H23" s="509"/>
    </row>
    <row r="24" ht="16.5" customHeight="1" spans="1:8" s="505" customFormat="1" x14ac:dyDescent="0.25">
      <c r="A24" s="510">
        <v>9</v>
      </c>
      <c r="B24" s="357" t="s">
        <v>1114</v>
      </c>
      <c r="C24" s="357" t="s">
        <v>1115</v>
      </c>
      <c r="D24" s="511" t="s">
        <v>1116</v>
      </c>
      <c r="E24" s="511"/>
      <c r="F24" s="512" t="s">
        <v>1117</v>
      </c>
      <c r="G24" s="357" t="s">
        <v>1118</v>
      </c>
      <c r="H24" s="509"/>
    </row>
    <row r="25" ht="16.5" customHeight="1" spans="1:8" s="505" customFormat="1" x14ac:dyDescent="0.25">
      <c r="A25" s="510">
        <v>10</v>
      </c>
      <c r="B25" s="357" t="s">
        <v>1114</v>
      </c>
      <c r="C25" s="357" t="s">
        <v>1119</v>
      </c>
      <c r="D25" s="511" t="s">
        <v>1120</v>
      </c>
      <c r="E25" s="511"/>
      <c r="F25" s="512" t="s">
        <v>1121</v>
      </c>
      <c r="G25" s="357" t="s">
        <v>1122</v>
      </c>
      <c r="H25" s="509"/>
    </row>
    <row r="26" ht="16.5" customHeight="1" spans="1:8" s="505" customFormat="1" x14ac:dyDescent="0.25">
      <c r="A26" s="510">
        <v>11</v>
      </c>
      <c r="B26" s="357" t="s">
        <v>1114</v>
      </c>
      <c r="C26" s="357" t="s">
        <v>1123</v>
      </c>
      <c r="D26" s="511" t="s">
        <v>1124</v>
      </c>
      <c r="E26" s="511"/>
      <c r="F26" s="512"/>
      <c r="G26" s="357" t="s">
        <v>1125</v>
      </c>
      <c r="H26" s="509"/>
    </row>
    <row r="27" ht="33" customHeight="1" spans="1:8" s="505" customFormat="1" x14ac:dyDescent="0.25">
      <c r="A27" s="510">
        <v>12</v>
      </c>
      <c r="B27" s="357" t="s">
        <v>1114</v>
      </c>
      <c r="C27" s="357" t="s">
        <v>1126</v>
      </c>
      <c r="D27" s="511" t="s">
        <v>1127</v>
      </c>
      <c r="E27" s="528" t="s">
        <v>1128</v>
      </c>
      <c r="F27" s="512" t="s">
        <v>1129</v>
      </c>
      <c r="G27" s="357" t="s">
        <v>1130</v>
      </c>
      <c r="H27" s="509"/>
    </row>
    <row r="28" ht="16.5" customHeight="1" spans="1:8" s="505" customFormat="1" x14ac:dyDescent="0.25">
      <c r="A28" s="510">
        <v>13</v>
      </c>
      <c r="B28" s="357" t="s">
        <v>1131</v>
      </c>
      <c r="C28" s="357" t="s">
        <v>1132</v>
      </c>
      <c r="D28" s="511" t="s">
        <v>1133</v>
      </c>
      <c r="E28" s="511"/>
      <c r="F28" s="512"/>
      <c r="G28" s="357" t="s">
        <v>1134</v>
      </c>
      <c r="H28" s="509"/>
    </row>
    <row r="29" ht="33" customHeight="1" spans="1:8" s="505" customFormat="1" x14ac:dyDescent="0.25">
      <c r="A29" s="510"/>
      <c r="B29" s="357"/>
      <c r="C29" s="357" t="s">
        <v>1135</v>
      </c>
      <c r="D29" s="528" t="s">
        <v>1136</v>
      </c>
      <c r="E29" s="528"/>
      <c r="F29" s="512" t="s">
        <v>1137</v>
      </c>
      <c r="G29" s="357" t="s">
        <v>1138</v>
      </c>
      <c r="H29" s="509"/>
    </row>
    <row r="30" ht="30" customHeight="1" spans="1:8" s="505" customFormat="1" x14ac:dyDescent="0.25">
      <c r="A30" s="510"/>
      <c r="B30" s="357"/>
      <c r="C30" s="357" t="s">
        <v>1139</v>
      </c>
      <c r="D30" s="511" t="s">
        <v>1140</v>
      </c>
      <c r="E30" s="511"/>
      <c r="F30" s="512"/>
      <c r="G30" s="357" t="s">
        <v>1141</v>
      </c>
      <c r="H30" s="509"/>
    </row>
    <row r="31" ht="30" customHeight="1" spans="1:8" s="505" customFormat="1" x14ac:dyDescent="0.25">
      <c r="A31" s="510"/>
      <c r="B31" s="357"/>
      <c r="C31" s="357" t="s">
        <v>1142</v>
      </c>
      <c r="D31" s="528" t="s">
        <v>1143</v>
      </c>
      <c r="E31" s="528"/>
      <c r="F31" s="512" t="s">
        <v>1144</v>
      </c>
      <c r="G31" s="357" t="s">
        <v>1145</v>
      </c>
      <c r="H31" s="509"/>
    </row>
    <row r="32" ht="30" customHeight="1" spans="1:8" s="505" customFormat="1" x14ac:dyDescent="0.25">
      <c r="A32" s="510"/>
      <c r="B32" s="357"/>
      <c r="C32" s="357" t="s">
        <v>1146</v>
      </c>
      <c r="D32" s="511" t="s">
        <v>1140</v>
      </c>
      <c r="E32" s="511"/>
      <c r="F32" s="512" t="s">
        <v>1147</v>
      </c>
      <c r="G32" s="357"/>
      <c r="H32" s="509"/>
    </row>
    <row r="33" ht="16.5" customHeight="1" spans="1:8" s="505" customFormat="1" x14ac:dyDescent="0.25">
      <c r="A33" s="510">
        <v>14</v>
      </c>
      <c r="B33" s="357" t="s">
        <v>1148</v>
      </c>
      <c r="C33" s="357" t="s">
        <v>1149</v>
      </c>
      <c r="D33" s="511" t="s">
        <v>1150</v>
      </c>
      <c r="E33" s="520" t="s">
        <v>1068</v>
      </c>
      <c r="F33" s="512" t="s">
        <v>1151</v>
      </c>
      <c r="G33" s="357" t="s">
        <v>1134</v>
      </c>
      <c r="H33" s="509"/>
    </row>
    <row r="34" ht="30" customHeight="1" spans="1:8" s="505" customFormat="1" x14ac:dyDescent="0.25">
      <c r="A34" s="510"/>
      <c r="B34" s="357"/>
      <c r="C34" s="357" t="s">
        <v>1152</v>
      </c>
      <c r="D34" s="528" t="s">
        <v>1153</v>
      </c>
      <c r="E34" s="528" t="s">
        <v>1154</v>
      </c>
      <c r="F34" s="512" t="s">
        <v>1155</v>
      </c>
      <c r="G34" s="357" t="s">
        <v>1156</v>
      </c>
      <c r="H34" s="509"/>
    </row>
    <row r="35" ht="66" customHeight="1" spans="1:8" s="505" customFormat="1" x14ac:dyDescent="0.25">
      <c r="A35" s="510"/>
      <c r="B35" s="357"/>
      <c r="C35" s="357" t="s">
        <v>1157</v>
      </c>
      <c r="D35" s="528" t="s">
        <v>1158</v>
      </c>
      <c r="E35" s="528" t="s">
        <v>1154</v>
      </c>
      <c r="F35" s="512" t="s">
        <v>1159</v>
      </c>
      <c r="G35" s="357" t="s">
        <v>1160</v>
      </c>
      <c r="H35" s="509"/>
    </row>
    <row r="36" ht="49.5" customHeight="1" spans="1:8" s="505" customFormat="1" x14ac:dyDescent="0.25">
      <c r="A36" s="510"/>
      <c r="B36" s="357"/>
      <c r="C36" s="357" t="s">
        <v>1161</v>
      </c>
      <c r="D36" s="528" t="s">
        <v>1162</v>
      </c>
      <c r="E36" s="528" t="s">
        <v>1163</v>
      </c>
      <c r="F36" s="512" t="s">
        <v>1164</v>
      </c>
      <c r="G36" s="513" t="s">
        <v>1165</v>
      </c>
      <c r="H36" s="509"/>
    </row>
    <row r="37" ht="33" customHeight="1" spans="1:8" s="505" customFormat="1" x14ac:dyDescent="0.25">
      <c r="A37" s="510"/>
      <c r="B37" s="357"/>
      <c r="C37" s="357" t="s">
        <v>1166</v>
      </c>
      <c r="D37" s="511" t="s">
        <v>1150</v>
      </c>
      <c r="E37" s="511" t="s">
        <v>1031</v>
      </c>
      <c r="F37" s="512"/>
      <c r="G37" s="513" t="s">
        <v>1167</v>
      </c>
      <c r="H37" s="509"/>
    </row>
    <row r="38" ht="16.5" customHeight="1" spans="1:8" s="505" customFormat="1" x14ac:dyDescent="0.25">
      <c r="A38" s="510">
        <v>15</v>
      </c>
      <c r="B38" s="357" t="s">
        <v>1168</v>
      </c>
      <c r="C38" s="357" t="s">
        <v>1169</v>
      </c>
      <c r="D38" s="511" t="s">
        <v>1170</v>
      </c>
      <c r="E38" s="520" t="s">
        <v>1068</v>
      </c>
      <c r="F38" s="512" t="s">
        <v>1171</v>
      </c>
      <c r="G38" s="357" t="s">
        <v>1134</v>
      </c>
      <c r="H38" s="509"/>
    </row>
    <row r="39" ht="49.5" customHeight="1" spans="1:8" s="505" customFormat="1" x14ac:dyDescent="0.25">
      <c r="A39" s="510"/>
      <c r="B39" s="357"/>
      <c r="C39" s="357" t="s">
        <v>1172</v>
      </c>
      <c r="D39" s="528" t="s">
        <v>1173</v>
      </c>
      <c r="E39" s="528" t="s">
        <v>1174</v>
      </c>
      <c r="F39" s="512" t="s">
        <v>1171</v>
      </c>
      <c r="G39" s="357" t="s">
        <v>1175</v>
      </c>
      <c r="H39" s="509"/>
    </row>
    <row r="40" ht="66" customHeight="1" spans="1:8" s="505" customFormat="1" x14ac:dyDescent="0.25">
      <c r="A40" s="510"/>
      <c r="B40" s="357"/>
      <c r="C40" s="357" t="s">
        <v>1176</v>
      </c>
      <c r="D40" s="528" t="s">
        <v>1177</v>
      </c>
      <c r="E40" s="528" t="s">
        <v>1178</v>
      </c>
      <c r="F40" s="512" t="s">
        <v>1179</v>
      </c>
      <c r="G40" s="357" t="s">
        <v>1180</v>
      </c>
      <c r="H40" s="509"/>
    </row>
    <row r="41" ht="82.5" customHeight="1" spans="1:8" s="505" customFormat="1" x14ac:dyDescent="0.25">
      <c r="A41" s="510"/>
      <c r="B41" s="357"/>
      <c r="C41" s="357" t="s">
        <v>1181</v>
      </c>
      <c r="D41" s="528" t="s">
        <v>1182</v>
      </c>
      <c r="E41" s="528" t="s">
        <v>1183</v>
      </c>
      <c r="F41" s="512" t="s">
        <v>1171</v>
      </c>
      <c r="G41" s="357" t="s">
        <v>1184</v>
      </c>
      <c r="H41" s="509"/>
    </row>
    <row r="42" ht="16.5" customHeight="1" spans="1:8" s="505" customFormat="1" x14ac:dyDescent="0.25">
      <c r="A42" s="510"/>
      <c r="B42" s="357"/>
      <c r="C42" s="357" t="s">
        <v>1185</v>
      </c>
      <c r="D42" s="528" t="s">
        <v>1186</v>
      </c>
      <c r="E42" s="528" t="s">
        <v>1174</v>
      </c>
      <c r="F42" s="512" t="s">
        <v>1171</v>
      </c>
      <c r="G42" s="357" t="s">
        <v>1187</v>
      </c>
      <c r="H42" s="509"/>
    </row>
    <row r="43" ht="49.5" customHeight="1" spans="1:8" s="505" customFormat="1" x14ac:dyDescent="0.25">
      <c r="A43" s="510">
        <v>16</v>
      </c>
      <c r="B43" s="357" t="s">
        <v>1188</v>
      </c>
      <c r="C43" s="357" t="s">
        <v>1189</v>
      </c>
      <c r="D43" s="511"/>
      <c r="E43" s="511"/>
      <c r="F43" s="512" t="s">
        <v>1190</v>
      </c>
      <c r="G43" s="357" t="s">
        <v>1191</v>
      </c>
      <c r="H43" s="509"/>
    </row>
    <row r="44" ht="30" customHeight="1" spans="1:8" s="505" customFormat="1" x14ac:dyDescent="0.25">
      <c r="A44" s="510">
        <v>17</v>
      </c>
      <c r="B44" s="357" t="s">
        <v>1192</v>
      </c>
      <c r="C44" s="357" t="s">
        <v>1193</v>
      </c>
      <c r="D44" s="511" t="s">
        <v>1194</v>
      </c>
      <c r="E44" s="511" t="s">
        <v>1031</v>
      </c>
      <c r="F44" s="512" t="s">
        <v>1195</v>
      </c>
      <c r="G44" s="357" t="s">
        <v>1196</v>
      </c>
      <c r="H44" s="509"/>
    </row>
    <row r="45" ht="30" customHeight="1" spans="1:8" s="505" customFormat="1" x14ac:dyDescent="0.25">
      <c r="A45" s="510">
        <v>18</v>
      </c>
      <c r="B45" s="357" t="s">
        <v>1197</v>
      </c>
      <c r="C45" s="357" t="s">
        <v>1198</v>
      </c>
      <c r="D45" s="511" t="s">
        <v>1199</v>
      </c>
      <c r="E45" s="511" t="s">
        <v>1031</v>
      </c>
      <c r="F45" s="512"/>
      <c r="G45" s="357" t="s">
        <v>1200</v>
      </c>
      <c r="H45" s="509"/>
    </row>
    <row r="46" ht="82.5" customHeight="1" spans="1:8" s="505" customFormat="1" x14ac:dyDescent="0.25">
      <c r="A46" s="510"/>
      <c r="B46" s="357"/>
      <c r="C46" s="357" t="s">
        <v>1201</v>
      </c>
      <c r="D46" s="511" t="s">
        <v>1202</v>
      </c>
      <c r="E46" s="511" t="s">
        <v>1031</v>
      </c>
      <c r="F46" s="512" t="s">
        <v>1203</v>
      </c>
      <c r="G46" s="357" t="s">
        <v>1204</v>
      </c>
      <c r="H46" s="509"/>
    </row>
    <row r="47" ht="30" customHeight="1" spans="1:8" s="505" customFormat="1" x14ac:dyDescent="0.25">
      <c r="A47" s="510">
        <v>19</v>
      </c>
      <c r="B47" s="357" t="s">
        <v>1205</v>
      </c>
      <c r="C47" s="357" t="s">
        <v>1206</v>
      </c>
      <c r="D47" s="528" t="s">
        <v>1207</v>
      </c>
      <c r="E47" s="528" t="s">
        <v>1023</v>
      </c>
      <c r="F47" s="515" t="s">
        <v>1208</v>
      </c>
      <c r="G47" s="357" t="s">
        <v>1209</v>
      </c>
      <c r="H47" s="509"/>
    </row>
    <row r="48" ht="49.5" customHeight="1" spans="1:8" s="505" customFormat="1" x14ac:dyDescent="0.25">
      <c r="A48" s="510">
        <v>20</v>
      </c>
      <c r="B48" s="357" t="s">
        <v>1210</v>
      </c>
      <c r="C48" s="357" t="s">
        <v>1211</v>
      </c>
      <c r="D48" s="511" t="s">
        <v>1212</v>
      </c>
      <c r="E48" s="511" t="s">
        <v>1213</v>
      </c>
      <c r="F48" s="512" t="s">
        <v>1214</v>
      </c>
      <c r="G48" s="357" t="s">
        <v>1215</v>
      </c>
      <c r="H48" s="509"/>
    </row>
    <row r="49" ht="115.5" customHeight="1" spans="1:8" s="505" customFormat="1" x14ac:dyDescent="0.25">
      <c r="A49" s="510"/>
      <c r="B49" s="357"/>
      <c r="C49" s="357" t="s">
        <v>1216</v>
      </c>
      <c r="D49" s="511" t="s">
        <v>1217</v>
      </c>
      <c r="E49" s="511" t="s">
        <v>1218</v>
      </c>
      <c r="F49" s="512" t="s">
        <v>1219</v>
      </c>
      <c r="G49" s="513" t="s">
        <v>1220</v>
      </c>
      <c r="H49" s="509"/>
    </row>
    <row r="50" ht="66" customHeight="1" spans="1:8" s="505" customFormat="1" x14ac:dyDescent="0.25">
      <c r="A50" s="510"/>
      <c r="B50" s="357"/>
      <c r="C50" s="357" t="s">
        <v>1221</v>
      </c>
      <c r="D50" s="511"/>
      <c r="E50" s="511" t="s">
        <v>1031</v>
      </c>
      <c r="F50" s="512"/>
      <c r="G50" s="357" t="s">
        <v>1222</v>
      </c>
      <c r="H50" s="509"/>
    </row>
    <row r="51" ht="31.5" customHeight="1" spans="1:8" s="505" customFormat="1" x14ac:dyDescent="0.25">
      <c r="A51" s="510"/>
      <c r="B51" s="357"/>
      <c r="C51" s="357" t="s">
        <v>1223</v>
      </c>
      <c r="D51" s="511" t="s">
        <v>1224</v>
      </c>
      <c r="E51" s="511" t="s">
        <v>1218</v>
      </c>
      <c r="F51" s="512" t="s">
        <v>1225</v>
      </c>
      <c r="G51" s="357" t="s">
        <v>1226</v>
      </c>
      <c r="H51" s="509"/>
    </row>
    <row r="52" spans="1:8" s="505" customFormat="1" x14ac:dyDescent="0.25">
      <c r="A52" s="510"/>
      <c r="B52" s="357"/>
      <c r="C52" s="357" t="s">
        <v>1227</v>
      </c>
      <c r="D52" s="511"/>
      <c r="E52" s="511" t="s">
        <v>1213</v>
      </c>
      <c r="F52" s="512"/>
      <c r="G52" s="357"/>
      <c r="H52" s="509"/>
    </row>
    <row r="53" ht="16.5" customHeight="1" spans="1:8" s="505" customFormat="1" x14ac:dyDescent="0.25">
      <c r="A53" s="510"/>
      <c r="B53" s="357"/>
      <c r="C53" s="357" t="s">
        <v>1228</v>
      </c>
      <c r="D53" s="511" t="s">
        <v>1229</v>
      </c>
      <c r="E53" s="511" t="s">
        <v>1031</v>
      </c>
      <c r="F53" s="512" t="s">
        <v>1230</v>
      </c>
      <c r="G53" s="519" t="s">
        <v>1231</v>
      </c>
      <c r="H53" s="509"/>
    </row>
    <row r="54" ht="16.5" customHeight="1" spans="1:8" s="505" customFormat="1" x14ac:dyDescent="0.25">
      <c r="A54" s="510"/>
      <c r="B54" s="357"/>
      <c r="C54" s="357" t="s">
        <v>1232</v>
      </c>
      <c r="D54" s="511" t="s">
        <v>1233</v>
      </c>
      <c r="E54" s="511" t="s">
        <v>1031</v>
      </c>
      <c r="F54" s="512" t="s">
        <v>1234</v>
      </c>
      <c r="G54" s="357" t="s">
        <v>1235</v>
      </c>
      <c r="H54" s="509"/>
    </row>
    <row r="55" ht="30" customHeight="1" spans="1:8" s="505" customFormat="1" x14ac:dyDescent="0.25">
      <c r="A55" s="529">
        <v>21</v>
      </c>
      <c r="B55" s="522" t="s">
        <v>1236</v>
      </c>
      <c r="C55" s="357" t="s">
        <v>1237</v>
      </c>
      <c r="D55" s="511" t="s">
        <v>1238</v>
      </c>
      <c r="E55" s="511" t="s">
        <v>1239</v>
      </c>
      <c r="F55" s="512" t="s">
        <v>1240</v>
      </c>
      <c r="G55" s="519" t="s">
        <v>1241</v>
      </c>
      <c r="H55" s="509"/>
    </row>
    <row r="56" ht="30" customHeight="1" spans="1:8" x14ac:dyDescent="0.25">
      <c r="A56" s="530"/>
      <c r="B56" s="527"/>
      <c r="C56" s="357" t="s">
        <v>1242</v>
      </c>
      <c r="D56" s="511" t="s">
        <v>1243</v>
      </c>
      <c r="E56" s="511" t="s">
        <v>1239</v>
      </c>
      <c r="F56" s="512" t="s">
        <v>1244</v>
      </c>
      <c r="G56" s="519" t="s">
        <v>1245</v>
      </c>
      <c r="H56" s="504"/>
    </row>
    <row r="57" ht="30" customHeight="1" spans="1:8" x14ac:dyDescent="0.25">
      <c r="A57" s="531"/>
      <c r="B57" s="524"/>
      <c r="C57" s="357" t="s">
        <v>1246</v>
      </c>
      <c r="D57" s="511"/>
      <c r="E57" s="511" t="s">
        <v>1239</v>
      </c>
      <c r="F57" s="512" t="s">
        <v>1240</v>
      </c>
      <c r="G57" s="519" t="s">
        <v>1247</v>
      </c>
      <c r="H57" s="504"/>
    </row>
    <row r="58" ht="33" customHeight="1" spans="1:8" x14ac:dyDescent="0.25">
      <c r="A58" s="532">
        <v>22</v>
      </c>
      <c r="B58" s="533" t="s">
        <v>1248</v>
      </c>
      <c r="C58" s="534" t="s">
        <v>1249</v>
      </c>
      <c r="D58" s="535" t="s">
        <v>1250</v>
      </c>
      <c r="E58" s="535" t="s">
        <v>1251</v>
      </c>
      <c r="F58" s="536" t="s">
        <v>1252</v>
      </c>
      <c r="G58" s="537" t="s">
        <v>1253</v>
      </c>
      <c r="H58" s="504"/>
    </row>
    <row r="59" spans="1:8" x14ac:dyDescent="0.25">
      <c r="A59" s="538"/>
      <c r="B59" s="539"/>
      <c r="C59" s="534" t="s">
        <v>1254</v>
      </c>
      <c r="D59" s="540"/>
      <c r="E59" s="540"/>
      <c r="F59" s="536"/>
      <c r="G59" s="534"/>
      <c r="H59" s="504"/>
    </row>
    <row r="60" ht="30" customHeight="1" spans="1:8" x14ac:dyDescent="0.25">
      <c r="A60" s="541"/>
      <c r="B60" s="542"/>
      <c r="C60" s="534" t="s">
        <v>1255</v>
      </c>
      <c r="D60" s="540"/>
      <c r="E60" s="540"/>
      <c r="F60" s="536"/>
      <c r="G60" s="534"/>
      <c r="H60" s="504"/>
    </row>
    <row r="61" spans="1:8" x14ac:dyDescent="0.25">
      <c r="A61" s="543"/>
      <c r="B61" s="534"/>
      <c r="C61" s="534"/>
      <c r="D61" s="540"/>
      <c r="E61" s="540"/>
      <c r="F61" s="536"/>
      <c r="G61" s="534"/>
      <c r="H61" s="504"/>
    </row>
    <row r="62" spans="1:8" x14ac:dyDescent="0.25">
      <c r="A62" s="543"/>
      <c r="B62" s="534"/>
      <c r="C62" s="534"/>
      <c r="D62" s="540"/>
      <c r="E62" s="540"/>
      <c r="F62" s="536"/>
      <c r="G62" s="534"/>
      <c r="H62" s="504"/>
    </row>
    <row r="63" spans="1:8" x14ac:dyDescent="0.25">
      <c r="A63" s="543"/>
      <c r="B63" s="534"/>
      <c r="C63" s="534"/>
      <c r="D63" s="540"/>
      <c r="E63" s="540"/>
      <c r="F63" s="536"/>
      <c r="G63" s="534"/>
      <c r="H63" s="504"/>
    </row>
    <row r="64" spans="1:8" x14ac:dyDescent="0.25">
      <c r="A64" s="543"/>
      <c r="B64" s="534"/>
      <c r="C64" s="534"/>
      <c r="D64" s="540"/>
      <c r="E64" s="540"/>
      <c r="F64" s="536"/>
      <c r="G64" s="534"/>
      <c r="H64" s="504"/>
    </row>
    <row r="65" spans="1:8" x14ac:dyDescent="0.25">
      <c r="A65" s="543"/>
      <c r="B65" s="534"/>
      <c r="C65" s="534"/>
      <c r="D65" s="540"/>
      <c r="E65" s="540"/>
      <c r="F65" s="536"/>
      <c r="G65" s="534"/>
      <c r="H65" s="504"/>
    </row>
    <row r="66" spans="1:8" x14ac:dyDescent="0.25">
      <c r="A66" s="543"/>
      <c r="B66" s="534"/>
      <c r="C66" s="534"/>
      <c r="D66" s="540"/>
      <c r="E66" s="540"/>
      <c r="F66" s="536"/>
      <c r="G66" s="534"/>
      <c r="H66" s="504"/>
    </row>
    <row r="67" spans="1:8" x14ac:dyDescent="0.25">
      <c r="A67" s="543"/>
      <c r="B67" s="534"/>
      <c r="C67" s="534"/>
      <c r="D67" s="540"/>
      <c r="E67" s="540"/>
      <c r="F67" s="536"/>
      <c r="G67" s="534"/>
      <c r="H67" s="504"/>
    </row>
    <row r="68" spans="1:8" x14ac:dyDescent="0.25">
      <c r="A68" s="543"/>
      <c r="B68" s="534"/>
      <c r="C68" s="534"/>
      <c r="D68" s="540"/>
      <c r="E68" s="540"/>
      <c r="F68" s="536"/>
      <c r="G68" s="534"/>
      <c r="H68" s="504"/>
    </row>
    <row r="69" spans="1:8" x14ac:dyDescent="0.25">
      <c r="A69" s="543"/>
      <c r="B69" s="534"/>
      <c r="C69" s="534"/>
      <c r="D69" s="540"/>
      <c r="E69" s="540"/>
      <c r="F69" s="536"/>
      <c r="G69" s="534"/>
      <c r="H69" s="504"/>
    </row>
    <row r="70" spans="1:8" x14ac:dyDescent="0.25">
      <c r="A70" s="543"/>
      <c r="B70" s="534"/>
      <c r="C70" s="534"/>
      <c r="D70" s="540"/>
      <c r="E70" s="540"/>
      <c r="F70" s="536"/>
      <c r="G70" s="534"/>
      <c r="H70" s="504"/>
    </row>
    <row r="71" spans="1:8" x14ac:dyDescent="0.25">
      <c r="A71" s="543"/>
      <c r="B71" s="534"/>
      <c r="C71" s="534"/>
      <c r="D71" s="540"/>
      <c r="E71" s="540"/>
      <c r="F71" s="536"/>
      <c r="G71" s="534"/>
      <c r="H71" s="504"/>
    </row>
    <row r="72" spans="1:8" x14ac:dyDescent="0.25">
      <c r="A72" s="504"/>
      <c r="B72" s="502"/>
      <c r="C72" s="502"/>
      <c r="D72" s="503"/>
      <c r="E72" s="503"/>
      <c r="F72" s="504"/>
      <c r="G72" s="502"/>
      <c r="H72" s="504"/>
    </row>
    <row r="73" spans="1:8" x14ac:dyDescent="0.25">
      <c r="A73" s="504"/>
      <c r="B73" s="502"/>
      <c r="C73" s="502"/>
      <c r="D73" s="503"/>
      <c r="E73" s="503"/>
      <c r="F73" s="504"/>
      <c r="G73" s="502"/>
      <c r="H73" s="504"/>
    </row>
    <row r="74" spans="1:8" x14ac:dyDescent="0.25">
      <c r="A74" s="504"/>
      <c r="B74" s="502"/>
      <c r="C74" s="502"/>
      <c r="D74" s="503"/>
      <c r="E74" s="503"/>
      <c r="F74" s="504"/>
      <c r="G74" s="502"/>
      <c r="H74" s="504"/>
    </row>
    <row r="75" spans="1:8" x14ac:dyDescent="0.25">
      <c r="A75" s="504"/>
      <c r="B75" s="502"/>
      <c r="C75" s="502"/>
      <c r="D75" s="503"/>
      <c r="E75" s="503"/>
      <c r="F75" s="504"/>
      <c r="G75" s="502"/>
      <c r="H75" s="504"/>
    </row>
    <row r="76" spans="1:8" x14ac:dyDescent="0.25">
      <c r="A76" s="504"/>
      <c r="B76" s="502"/>
      <c r="C76" s="502"/>
      <c r="D76" s="503"/>
      <c r="E76" s="503"/>
      <c r="F76" s="504"/>
      <c r="G76" s="502"/>
      <c r="H76" s="504"/>
    </row>
    <row r="77" spans="1:8" x14ac:dyDescent="0.25">
      <c r="A77" s="504"/>
      <c r="B77" s="502"/>
      <c r="C77" s="502"/>
      <c r="D77" s="503"/>
      <c r="E77" s="503"/>
      <c r="F77" s="504"/>
      <c r="G77" s="502"/>
      <c r="H77" s="504"/>
    </row>
    <row r="78" spans="1:8" x14ac:dyDescent="0.25">
      <c r="A78" s="504"/>
      <c r="B78" s="502"/>
      <c r="C78" s="502"/>
      <c r="D78" s="503"/>
      <c r="E78" s="503"/>
      <c r="F78" s="504"/>
      <c r="G78" s="502"/>
      <c r="H78" s="504"/>
    </row>
    <row r="79" spans="1:8" x14ac:dyDescent="0.25">
      <c r="A79" s="504"/>
      <c r="B79" s="502"/>
      <c r="C79" s="502"/>
      <c r="D79" s="503"/>
      <c r="E79" s="503"/>
      <c r="F79" s="504"/>
      <c r="G79" s="502"/>
      <c r="H79" s="504"/>
    </row>
    <row r="80" spans="1:8" x14ac:dyDescent="0.25">
      <c r="A80" s="504"/>
      <c r="B80" s="502"/>
      <c r="C80" s="502"/>
      <c r="D80" s="503"/>
      <c r="E80" s="503"/>
      <c r="F80" s="504"/>
      <c r="G80" s="502"/>
      <c r="H80" s="504"/>
    </row>
    <row r="81" spans="1:8" x14ac:dyDescent="0.25">
      <c r="A81" s="504"/>
      <c r="B81" s="502"/>
      <c r="C81" s="502"/>
      <c r="D81" s="503"/>
      <c r="E81" s="503"/>
      <c r="F81" s="504"/>
      <c r="G81" s="502"/>
      <c r="H81" s="504"/>
    </row>
    <row r="82" spans="1:8" x14ac:dyDescent="0.25">
      <c r="A82" s="504"/>
      <c r="B82" s="502"/>
      <c r="C82" s="502"/>
      <c r="D82" s="503"/>
      <c r="E82" s="503"/>
      <c r="F82" s="504"/>
      <c r="G82" s="502"/>
      <c r="H82" s="504"/>
    </row>
    <row r="83" spans="1:8" x14ac:dyDescent="0.25">
      <c r="A83" s="504"/>
      <c r="B83" s="502"/>
      <c r="C83" s="502"/>
      <c r="D83" s="503"/>
      <c r="E83" s="503"/>
      <c r="F83" s="504"/>
      <c r="G83" s="502"/>
      <c r="H83" s="504"/>
    </row>
    <row r="84" spans="1:8" x14ac:dyDescent="0.25">
      <c r="A84" s="504"/>
      <c r="B84" s="502"/>
      <c r="C84" s="502"/>
      <c r="D84" s="503"/>
      <c r="E84" s="503"/>
      <c r="F84" s="504"/>
      <c r="G84" s="502"/>
      <c r="H84" s="504"/>
    </row>
    <row r="85" spans="1:8" x14ac:dyDescent="0.25">
      <c r="A85" s="504"/>
      <c r="B85" s="502"/>
      <c r="C85" s="502"/>
      <c r="D85" s="503"/>
      <c r="E85" s="503"/>
      <c r="F85" s="504"/>
      <c r="G85" s="502"/>
      <c r="H85" s="504"/>
    </row>
    <row r="86" spans="1:8" x14ac:dyDescent="0.25">
      <c r="A86" s="504"/>
      <c r="B86" s="502"/>
      <c r="C86" s="502"/>
      <c r="D86" s="503"/>
      <c r="E86" s="503"/>
      <c r="F86" s="504"/>
      <c r="G86" s="502"/>
      <c r="H86" s="504"/>
    </row>
    <row r="87" spans="1:8" x14ac:dyDescent="0.25">
      <c r="A87" s="504"/>
      <c r="B87" s="502"/>
      <c r="C87" s="502"/>
      <c r="D87" s="503"/>
      <c r="E87" s="503"/>
      <c r="F87" s="504"/>
      <c r="G87" s="502"/>
      <c r="H87" s="504"/>
    </row>
    <row r="88" spans="1:8" x14ac:dyDescent="0.25">
      <c r="A88" s="504"/>
      <c r="B88" s="502"/>
      <c r="C88" s="502"/>
      <c r="D88" s="503"/>
      <c r="E88" s="503"/>
      <c r="F88" s="504"/>
      <c r="G88" s="502"/>
      <c r="H88" s="504"/>
    </row>
    <row r="89" spans="1:8" x14ac:dyDescent="0.25">
      <c r="A89" s="504"/>
      <c r="B89" s="502"/>
      <c r="C89" s="502"/>
      <c r="D89" s="503"/>
      <c r="E89" s="503"/>
      <c r="F89" s="504"/>
      <c r="G89" s="502"/>
      <c r="H89" s="504"/>
    </row>
    <row r="90" spans="1:8" x14ac:dyDescent="0.25">
      <c r="A90" s="504"/>
      <c r="B90" s="502"/>
      <c r="C90" s="502"/>
      <c r="D90" s="503"/>
      <c r="E90" s="503"/>
      <c r="F90" s="504"/>
      <c r="G90" s="502"/>
      <c r="H90" s="504"/>
    </row>
    <row r="91" spans="1:8" x14ac:dyDescent="0.25">
      <c r="A91" s="504"/>
      <c r="B91" s="502"/>
      <c r="C91" s="502"/>
      <c r="D91" s="503"/>
      <c r="E91" s="503"/>
      <c r="F91" s="504"/>
      <c r="G91" s="502"/>
      <c r="H91" s="504"/>
    </row>
    <row r="92" spans="1:8" x14ac:dyDescent="0.25">
      <c r="A92" s="504"/>
      <c r="B92" s="502"/>
      <c r="C92" s="502"/>
      <c r="D92" s="503"/>
      <c r="E92" s="503"/>
      <c r="F92" s="504"/>
      <c r="G92" s="502"/>
      <c r="H92" s="504"/>
    </row>
    <row r="93" spans="1:8" x14ac:dyDescent="0.25">
      <c r="A93" s="504"/>
      <c r="B93" s="502"/>
      <c r="C93" s="502"/>
      <c r="D93" s="503"/>
      <c r="E93" s="503"/>
      <c r="F93" s="504"/>
      <c r="G93" s="502"/>
      <c r="H93" s="504"/>
    </row>
    <row r="94" spans="1:8" x14ac:dyDescent="0.25">
      <c r="A94" s="504"/>
      <c r="B94" s="502"/>
      <c r="C94" s="502"/>
      <c r="D94" s="503"/>
      <c r="E94" s="503"/>
      <c r="F94" s="504"/>
      <c r="G94" s="502"/>
      <c r="H94" s="504"/>
    </row>
    <row r="95" spans="1:8" x14ac:dyDescent="0.25">
      <c r="A95" s="504"/>
      <c r="B95" s="502"/>
      <c r="C95" s="502"/>
      <c r="D95" s="503"/>
      <c r="E95" s="503"/>
      <c r="F95" s="504"/>
      <c r="G95" s="502"/>
      <c r="H95" s="504"/>
    </row>
    <row r="96" spans="1:8" x14ac:dyDescent="0.25">
      <c r="A96" s="504"/>
      <c r="B96" s="502"/>
      <c r="C96" s="502"/>
      <c r="D96" s="503"/>
      <c r="E96" s="503"/>
      <c r="F96" s="504"/>
      <c r="G96" s="502"/>
      <c r="H96" s="504"/>
    </row>
    <row r="97" spans="1:8" x14ac:dyDescent="0.25">
      <c r="A97" s="504"/>
      <c r="B97" s="502"/>
      <c r="C97" s="502"/>
      <c r="D97" s="503"/>
      <c r="E97" s="503"/>
      <c r="F97" s="504"/>
      <c r="G97" s="502"/>
      <c r="H97" s="504"/>
    </row>
    <row r="98" spans="1:8" x14ac:dyDescent="0.25">
      <c r="A98" s="504"/>
      <c r="B98" s="502"/>
      <c r="C98" s="502"/>
      <c r="D98" s="503"/>
      <c r="E98" s="503"/>
      <c r="F98" s="504"/>
      <c r="G98" s="502"/>
      <c r="H98" s="504"/>
    </row>
    <row r="99" spans="1:8" x14ac:dyDescent="0.25">
      <c r="A99" s="504"/>
      <c r="B99" s="502"/>
      <c r="C99" s="502"/>
      <c r="D99" s="503"/>
      <c r="E99" s="503"/>
      <c r="F99" s="504"/>
      <c r="G99" s="502"/>
      <c r="H99" s="504"/>
    </row>
    <row r="100" spans="1:8" x14ac:dyDescent="0.25">
      <c r="A100" s="504"/>
      <c r="B100" s="502"/>
      <c r="C100" s="502"/>
      <c r="D100" s="503"/>
      <c r="E100" s="503"/>
      <c r="F100" s="504"/>
      <c r="G100" s="502"/>
      <c r="H100" s="504"/>
    </row>
    <row r="101" spans="1:8" x14ac:dyDescent="0.25">
      <c r="A101" s="504"/>
      <c r="B101" s="502"/>
      <c r="C101" s="502"/>
      <c r="D101" s="503"/>
      <c r="E101" s="503"/>
      <c r="F101" s="504"/>
      <c r="G101" s="502"/>
      <c r="H101" s="504"/>
    </row>
    <row r="102" spans="1:8" x14ac:dyDescent="0.25">
      <c r="A102" s="504"/>
      <c r="B102" s="502"/>
      <c r="C102" s="502"/>
      <c r="D102" s="503"/>
      <c r="E102" s="503"/>
      <c r="F102" s="504"/>
      <c r="G102" s="502"/>
      <c r="H102" s="504"/>
    </row>
    <row r="103" spans="1:8" x14ac:dyDescent="0.25">
      <c r="A103" s="504"/>
      <c r="B103" s="502"/>
      <c r="C103" s="502"/>
      <c r="D103" s="503"/>
      <c r="E103" s="503"/>
      <c r="F103" s="504"/>
      <c r="G103" s="502"/>
      <c r="H103" s="504"/>
    </row>
    <row r="104" spans="1:8" x14ac:dyDescent="0.25">
      <c r="A104" s="504"/>
      <c r="B104" s="502"/>
      <c r="C104" s="502"/>
      <c r="D104" s="503"/>
      <c r="E104" s="503"/>
      <c r="F104" s="504"/>
      <c r="G104" s="502"/>
      <c r="H104" s="504"/>
    </row>
    <row r="105" spans="1:8" x14ac:dyDescent="0.25">
      <c r="A105" s="504"/>
      <c r="B105" s="502"/>
      <c r="C105" s="502"/>
      <c r="D105" s="503"/>
      <c r="E105" s="503"/>
      <c r="F105" s="504"/>
      <c r="G105" s="502"/>
      <c r="H105" s="504"/>
    </row>
    <row r="106" spans="1:8" x14ac:dyDescent="0.25">
      <c r="A106" s="504"/>
      <c r="B106" s="502"/>
      <c r="C106" s="502"/>
      <c r="D106" s="503"/>
      <c r="E106" s="503"/>
      <c r="F106" s="504"/>
      <c r="G106" s="502"/>
      <c r="H106" s="504"/>
    </row>
    <row r="107" spans="1:8" x14ac:dyDescent="0.25">
      <c r="A107" s="504"/>
      <c r="B107" s="502"/>
      <c r="C107" s="502"/>
      <c r="D107" s="503"/>
      <c r="E107" s="503"/>
      <c r="F107" s="504"/>
      <c r="G107" s="502"/>
      <c r="H107" s="504"/>
    </row>
    <row r="108" spans="1:8" x14ac:dyDescent="0.25">
      <c r="A108" s="504"/>
      <c r="B108" s="502"/>
      <c r="C108" s="502"/>
      <c r="D108" s="503"/>
      <c r="E108" s="503"/>
      <c r="F108" s="504"/>
      <c r="G108" s="502"/>
      <c r="H108" s="504"/>
    </row>
    <row r="109" spans="1:8" x14ac:dyDescent="0.25">
      <c r="A109" s="504"/>
      <c r="B109" s="502"/>
      <c r="C109" s="502"/>
      <c r="D109" s="503"/>
      <c r="E109" s="503"/>
      <c r="F109" s="504"/>
      <c r="G109" s="502"/>
      <c r="H109" s="504"/>
    </row>
    <row r="110" spans="1:8" x14ac:dyDescent="0.25">
      <c r="A110" s="504"/>
      <c r="B110" s="502"/>
      <c r="C110" s="502"/>
      <c r="D110" s="503"/>
      <c r="E110" s="503"/>
      <c r="F110" s="504"/>
      <c r="G110" s="502"/>
      <c r="H110" s="504"/>
    </row>
    <row r="111" spans="1:8" x14ac:dyDescent="0.25">
      <c r="A111" s="504"/>
      <c r="B111" s="502"/>
      <c r="C111" s="502"/>
      <c r="D111" s="503"/>
      <c r="E111" s="503"/>
      <c r="F111" s="504"/>
      <c r="G111" s="502"/>
      <c r="H111" s="504"/>
    </row>
    <row r="112" spans="1:8" x14ac:dyDescent="0.25">
      <c r="A112" s="504"/>
      <c r="B112" s="502"/>
      <c r="C112" s="502"/>
      <c r="D112" s="503"/>
      <c r="E112" s="503"/>
      <c r="F112" s="504"/>
      <c r="G112" s="502"/>
      <c r="H112" s="504"/>
    </row>
    <row r="113" spans="1:8" x14ac:dyDescent="0.25">
      <c r="A113" s="504"/>
      <c r="B113" s="502"/>
      <c r="C113" s="502"/>
      <c r="D113" s="503"/>
      <c r="E113" s="503"/>
      <c r="F113" s="504"/>
      <c r="G113" s="502"/>
      <c r="H113" s="504"/>
    </row>
    <row r="114" spans="1:8" x14ac:dyDescent="0.25">
      <c r="A114" s="504"/>
      <c r="B114" s="502"/>
      <c r="C114" s="502"/>
      <c r="D114" s="503"/>
      <c r="E114" s="503"/>
      <c r="F114" s="504"/>
      <c r="G114" s="502"/>
      <c r="H114" s="504"/>
    </row>
    <row r="115" spans="1:8" x14ac:dyDescent="0.25">
      <c r="A115" s="504"/>
      <c r="B115" s="502"/>
      <c r="C115" s="502"/>
      <c r="D115" s="503"/>
      <c r="E115" s="503"/>
      <c r="F115" s="504"/>
      <c r="G115" s="502"/>
      <c r="H115" s="504"/>
    </row>
    <row r="116" spans="1:8" x14ac:dyDescent="0.25">
      <c r="A116" s="504"/>
      <c r="B116" s="502"/>
      <c r="C116" s="502"/>
      <c r="D116" s="503"/>
      <c r="E116" s="503"/>
      <c r="F116" s="504"/>
      <c r="G116" s="502"/>
      <c r="H116" s="504"/>
    </row>
    <row r="117" spans="1:8" x14ac:dyDescent="0.25">
      <c r="A117" s="504"/>
      <c r="B117" s="502"/>
      <c r="C117" s="502"/>
      <c r="D117" s="503"/>
      <c r="E117" s="503"/>
      <c r="F117" s="504"/>
      <c r="G117" s="502"/>
      <c r="H117" s="504"/>
    </row>
    <row r="118" spans="1:8" x14ac:dyDescent="0.25">
      <c r="A118" s="504"/>
      <c r="B118" s="502"/>
      <c r="C118" s="502"/>
      <c r="D118" s="503"/>
      <c r="E118" s="503"/>
      <c r="F118" s="504"/>
      <c r="G118" s="502"/>
      <c r="H118" s="504"/>
    </row>
    <row r="119" spans="1:8" x14ac:dyDescent="0.25">
      <c r="A119" s="504"/>
      <c r="B119" s="502"/>
      <c r="C119" s="502"/>
      <c r="D119" s="503"/>
      <c r="E119" s="503"/>
      <c r="F119" s="504"/>
      <c r="G119" s="502"/>
      <c r="H119" s="504"/>
    </row>
    <row r="120" spans="1:8" x14ac:dyDescent="0.25">
      <c r="A120" s="504"/>
      <c r="B120" s="502"/>
      <c r="C120" s="502"/>
      <c r="D120" s="503"/>
      <c r="E120" s="503"/>
      <c r="F120" s="504"/>
      <c r="G120" s="502"/>
      <c r="H120" s="504"/>
    </row>
    <row r="121" spans="1:8" x14ac:dyDescent="0.25">
      <c r="A121" s="504"/>
      <c r="B121" s="502"/>
      <c r="C121" s="502"/>
      <c r="D121" s="503"/>
      <c r="E121" s="503"/>
      <c r="F121" s="504"/>
      <c r="G121" s="502"/>
      <c r="H121" s="504"/>
    </row>
    <row r="122" spans="1:8" x14ac:dyDescent="0.25">
      <c r="A122" s="504"/>
      <c r="B122" s="502"/>
      <c r="C122" s="502"/>
      <c r="D122" s="503"/>
      <c r="E122" s="503"/>
      <c r="F122" s="504"/>
      <c r="G122" s="502"/>
      <c r="H122" s="504"/>
    </row>
    <row r="123" spans="1:8" x14ac:dyDescent="0.25">
      <c r="A123" s="504"/>
      <c r="B123" s="502"/>
      <c r="C123" s="502"/>
      <c r="D123" s="503"/>
      <c r="E123" s="503"/>
      <c r="F123" s="504"/>
      <c r="G123" s="502"/>
      <c r="H123" s="504"/>
    </row>
    <row r="124" spans="1:8" x14ac:dyDescent="0.25">
      <c r="A124" s="504"/>
      <c r="B124" s="502"/>
      <c r="C124" s="502"/>
      <c r="D124" s="503"/>
      <c r="E124" s="503"/>
      <c r="F124" s="504"/>
      <c r="G124" s="502"/>
      <c r="H124" s="504"/>
    </row>
    <row r="125" spans="1:8" x14ac:dyDescent="0.25">
      <c r="A125" s="504"/>
      <c r="B125" s="502"/>
      <c r="C125" s="502"/>
      <c r="D125" s="503"/>
      <c r="E125" s="503"/>
      <c r="F125" s="504"/>
      <c r="G125" s="502"/>
      <c r="H125" s="504"/>
    </row>
    <row r="126" spans="1:8" x14ac:dyDescent="0.25">
      <c r="A126" s="504"/>
      <c r="B126" s="502"/>
      <c r="C126" s="502"/>
      <c r="D126" s="503"/>
      <c r="E126" s="503"/>
      <c r="F126" s="504"/>
      <c r="G126" s="502"/>
      <c r="H126" s="504"/>
    </row>
    <row r="127" spans="1:8" x14ac:dyDescent="0.25">
      <c r="A127" s="504"/>
      <c r="B127" s="502"/>
      <c r="C127" s="502"/>
      <c r="D127" s="503"/>
      <c r="E127" s="503"/>
      <c r="F127" s="504"/>
      <c r="G127" s="502"/>
      <c r="H127" s="504"/>
    </row>
    <row r="128" spans="1:8" x14ac:dyDescent="0.25">
      <c r="A128" s="504"/>
      <c r="B128" s="502"/>
      <c r="C128" s="502"/>
      <c r="D128" s="503"/>
      <c r="E128" s="503"/>
      <c r="F128" s="504"/>
      <c r="G128" s="502"/>
      <c r="H128" s="504"/>
    </row>
    <row r="129" spans="1:8" x14ac:dyDescent="0.25">
      <c r="A129" s="504"/>
      <c r="B129" s="502"/>
      <c r="C129" s="502"/>
      <c r="D129" s="503"/>
      <c r="E129" s="503"/>
      <c r="F129" s="504"/>
      <c r="G129" s="502"/>
      <c r="H129" s="504"/>
    </row>
    <row r="130" spans="1:8" x14ac:dyDescent="0.25">
      <c r="A130" s="504"/>
      <c r="B130" s="502"/>
      <c r="C130" s="502"/>
      <c r="D130" s="503"/>
      <c r="E130" s="503"/>
      <c r="F130" s="504"/>
      <c r="G130" s="502"/>
      <c r="H130" s="504"/>
    </row>
    <row r="131" spans="1:8" x14ac:dyDescent="0.25">
      <c r="A131" s="504"/>
      <c r="B131" s="502"/>
      <c r="C131" s="502"/>
      <c r="D131" s="503"/>
      <c r="E131" s="503"/>
      <c r="F131" s="504"/>
      <c r="G131" s="502"/>
      <c r="H131" s="504"/>
    </row>
    <row r="132" spans="1:8" x14ac:dyDescent="0.25">
      <c r="A132" s="504"/>
      <c r="B132" s="502"/>
      <c r="C132" s="502"/>
      <c r="D132" s="503"/>
      <c r="E132" s="503"/>
      <c r="F132" s="504"/>
      <c r="G132" s="502"/>
      <c r="H132" s="504"/>
    </row>
    <row r="133" spans="1:8" x14ac:dyDescent="0.25">
      <c r="A133" s="504"/>
      <c r="B133" s="502"/>
      <c r="C133" s="502"/>
      <c r="D133" s="503"/>
      <c r="E133" s="503"/>
      <c r="F133" s="504"/>
      <c r="G133" s="502"/>
      <c r="H133" s="504"/>
    </row>
    <row r="134" spans="1:8" x14ac:dyDescent="0.25">
      <c r="A134" s="504"/>
      <c r="B134" s="502"/>
      <c r="C134" s="502"/>
      <c r="D134" s="503"/>
      <c r="E134" s="503"/>
      <c r="F134" s="504"/>
      <c r="G134" s="502"/>
      <c r="H134" s="504"/>
    </row>
    <row r="135" spans="1:8" x14ac:dyDescent="0.25">
      <c r="A135" s="504"/>
      <c r="B135" s="502"/>
      <c r="C135" s="502"/>
      <c r="D135" s="503"/>
      <c r="E135" s="503"/>
      <c r="F135" s="504"/>
      <c r="G135" s="502"/>
      <c r="H135" s="504"/>
    </row>
    <row r="136" spans="1:8" x14ac:dyDescent="0.25">
      <c r="A136" s="504"/>
      <c r="B136" s="502"/>
      <c r="C136" s="502"/>
      <c r="D136" s="503"/>
      <c r="E136" s="503"/>
      <c r="F136" s="504"/>
      <c r="G136" s="502"/>
      <c r="H136" s="504"/>
    </row>
    <row r="137" spans="1:8" x14ac:dyDescent="0.25">
      <c r="A137" s="504"/>
      <c r="B137" s="502"/>
      <c r="C137" s="502"/>
      <c r="D137" s="503"/>
      <c r="E137" s="503"/>
      <c r="F137" s="504"/>
      <c r="G137" s="502"/>
      <c r="H137" s="504"/>
    </row>
    <row r="138" spans="1:8" x14ac:dyDescent="0.25">
      <c r="A138" s="504"/>
      <c r="B138" s="502"/>
      <c r="C138" s="502"/>
      <c r="D138" s="503"/>
      <c r="E138" s="503"/>
      <c r="F138" s="504"/>
      <c r="G138" s="502"/>
      <c r="H138" s="504"/>
    </row>
    <row r="139" spans="1:8" x14ac:dyDescent="0.25">
      <c r="A139" s="504"/>
      <c r="B139" s="502"/>
      <c r="C139" s="502"/>
      <c r="D139" s="503"/>
      <c r="E139" s="503"/>
      <c r="F139" s="504"/>
      <c r="G139" s="502"/>
      <c r="H139" s="504"/>
    </row>
    <row r="140" spans="1:8" x14ac:dyDescent="0.25">
      <c r="A140" s="504"/>
      <c r="B140" s="502"/>
      <c r="C140" s="502"/>
      <c r="D140" s="503"/>
      <c r="E140" s="503"/>
      <c r="F140" s="504"/>
      <c r="G140" s="502"/>
      <c r="H140" s="504"/>
    </row>
    <row r="141" spans="1:8" x14ac:dyDescent="0.25">
      <c r="A141" s="504"/>
      <c r="B141" s="502"/>
      <c r="C141" s="502"/>
      <c r="D141" s="503"/>
      <c r="E141" s="503"/>
      <c r="F141" s="504"/>
      <c r="G141" s="502"/>
      <c r="H141" s="504"/>
    </row>
    <row r="142" spans="1:8" x14ac:dyDescent="0.25">
      <c r="A142" s="504"/>
      <c r="B142" s="502"/>
      <c r="C142" s="502"/>
      <c r="D142" s="503"/>
      <c r="E142" s="503"/>
      <c r="F142" s="504"/>
      <c r="G142" s="502"/>
      <c r="H142" s="504"/>
    </row>
    <row r="143" spans="1:8" x14ac:dyDescent="0.25">
      <c r="A143" s="504"/>
      <c r="B143" s="502"/>
      <c r="C143" s="502"/>
      <c r="D143" s="503"/>
      <c r="E143" s="503"/>
      <c r="F143" s="504"/>
      <c r="G143" s="502"/>
      <c r="H143" s="504"/>
    </row>
    <row r="144" spans="1:8" x14ac:dyDescent="0.25">
      <c r="A144" s="504"/>
      <c r="B144" s="502"/>
      <c r="C144" s="502"/>
      <c r="D144" s="503"/>
      <c r="E144" s="503"/>
      <c r="F144" s="504"/>
      <c r="G144" s="502"/>
      <c r="H144" s="504"/>
    </row>
    <row r="145" spans="1:8" x14ac:dyDescent="0.25">
      <c r="A145" s="504"/>
      <c r="B145" s="502"/>
      <c r="C145" s="502"/>
      <c r="D145" s="503"/>
      <c r="E145" s="503"/>
      <c r="F145" s="504"/>
      <c r="G145" s="502"/>
      <c r="H145" s="504"/>
    </row>
    <row r="146" spans="1:8" x14ac:dyDescent="0.25">
      <c r="A146" s="504"/>
      <c r="B146" s="502"/>
      <c r="C146" s="502"/>
      <c r="D146" s="503"/>
      <c r="E146" s="503"/>
      <c r="F146" s="504"/>
      <c r="G146" s="502"/>
      <c r="H146" s="504"/>
    </row>
    <row r="147" spans="1:8" x14ac:dyDescent="0.25">
      <c r="A147" s="504"/>
      <c r="B147" s="502"/>
      <c r="C147" s="502"/>
      <c r="D147" s="503"/>
      <c r="E147" s="503"/>
      <c r="F147" s="504"/>
      <c r="G147" s="502"/>
      <c r="H147" s="504"/>
    </row>
    <row r="148" spans="1:8" x14ac:dyDescent="0.25">
      <c r="A148" s="504"/>
      <c r="B148" s="502"/>
      <c r="C148" s="502"/>
      <c r="D148" s="503"/>
      <c r="E148" s="503"/>
      <c r="F148" s="504"/>
      <c r="G148" s="502"/>
      <c r="H148" s="504"/>
    </row>
    <row r="149" spans="1:8" x14ac:dyDescent="0.25">
      <c r="A149" s="504"/>
      <c r="B149" s="502"/>
      <c r="C149" s="502"/>
      <c r="D149" s="503"/>
      <c r="E149" s="503"/>
      <c r="F149" s="504"/>
      <c r="G149" s="502"/>
      <c r="H149" s="504"/>
    </row>
  </sheetData>
  <mergeCells count="23">
    <mergeCell ref="A6:A13"/>
    <mergeCell ref="B6:B13"/>
    <mergeCell ref="E6:E10"/>
    <mergeCell ref="A15:A16"/>
    <mergeCell ref="B15:B16"/>
    <mergeCell ref="A18:A19"/>
    <mergeCell ref="B18:B19"/>
    <mergeCell ref="A20:A23"/>
    <mergeCell ref="B20:B23"/>
    <mergeCell ref="A28:A32"/>
    <mergeCell ref="B28:B32"/>
    <mergeCell ref="A33:A37"/>
    <mergeCell ref="B33:B37"/>
    <mergeCell ref="A38:A42"/>
    <mergeCell ref="B38:B42"/>
    <mergeCell ref="A45:A46"/>
    <mergeCell ref="B45:B46"/>
    <mergeCell ref="A48:A54"/>
    <mergeCell ref="B48:B54"/>
    <mergeCell ref="A55:A57"/>
    <mergeCell ref="B55:B57"/>
    <mergeCell ref="A58:A60"/>
    <mergeCell ref="B58:B60"/>
  </mergeCells>
  <hyperlinks>
    <hyperlink ref="F5" r:id="rId1"/>
    <hyperlink ref="F8" r:id="rId2"/>
    <hyperlink ref="F9" r:id="rId3"/>
    <hyperlink ref="F10" r:id="rId4"/>
    <hyperlink ref="F11" r:id="rId5"/>
    <hyperlink ref="F14" r:id="rId6"/>
    <hyperlink ref="F17" r:id="rId7"/>
    <hyperlink ref="F18" r:id="rId8"/>
    <hyperlink ref="F19" r:id="rId9"/>
    <hyperlink ref="F36" r:id="rId10"/>
    <hyperlink ref="F48" r:id="rId11"/>
    <hyperlink ref="F53" r:id="rId12"/>
    <hyperlink ref="F54" r:id="rId13"/>
    <hyperlink ref="F55" r:id="rId14"/>
    <hyperlink ref="F56" r:id="rId15"/>
    <hyperlink ref="F57" r:id="rId16"/>
    <hyperlink ref="F58" r:id="rId17"/>
  </hyperlinks>
  <pageMargins left="0.2362204724409449" right="0.2362204724409449" top="0.7480314960629921" bottom="0.7480314960629921" header="0.31496062992125984" footer="0.31496062992125984"/>
  <pageSetup paperSize="9" orientation="portrait" horizontalDpi="4294967295" verticalDpi="4294967295" scale="55" fitToWidth="1" fitToHeight="0" firstPageNumber="1" useFirstPageNumber="1" copies="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4"/>
  <sheetViews>
    <sheetView workbookViewId="0" zoomScale="100" zoomScaleNormal="100" view="pageBreakPreview">
      <pane xSplit="1" ySplit="4" topLeftCell="B14" activePane="bottomRight" state="frozen"/>
      <selection pane="bottomRight" activeCell="C121" sqref="C121"/>
    </sheetView>
  </sheetViews>
  <sheetFormatPr defaultRowHeight="15" outlineLevelRow="0" outlineLevelCol="0" x14ac:dyDescent="0" defaultColWidth="8.625"/>
  <cols>
    <col min="1" max="1" width="24.5" style="544" customWidth="1"/>
    <col min="2" max="2" width="24.5" style="545" customWidth="1"/>
    <col min="3" max="3" width="19.625" style="544" customWidth="1"/>
    <col min="4" max="4" width="9" style="546" customWidth="1"/>
    <col min="5" max="8" width="12.625" style="547" customWidth="1"/>
    <col min="9" max="9" width="9.625" style="548" customWidth="1"/>
    <col min="10" max="10" width="21.625" style="545" customWidth="1"/>
    <col min="11" max="11" width="28.625" style="544" customWidth="1"/>
    <col min="12" max="12" width="60.625" style="545" customWidth="1"/>
    <col min="13" max="16384" width="8.625" style="544" customWidth="1"/>
  </cols>
  <sheetData>
    <row r="1" ht="18" customHeight="1" spans="1:9" x14ac:dyDescent="0.25">
      <c r="A1" s="549" t="s">
        <v>1256</v>
      </c>
      <c r="B1" s="550"/>
      <c r="C1" s="549"/>
      <c r="D1" s="551"/>
      <c r="E1" s="552"/>
      <c r="F1" s="552"/>
      <c r="G1" s="552"/>
      <c r="H1" s="552"/>
      <c r="I1" s="553"/>
    </row>
    <row r="2" ht="15" customHeight="1" spans="1:9" x14ac:dyDescent="0.25">
      <c r="A2" s="554"/>
      <c r="B2" s="555"/>
      <c r="C2" s="554"/>
      <c r="D2" s="556"/>
      <c r="E2" s="552"/>
      <c r="F2" s="552"/>
      <c r="G2" s="552"/>
      <c r="H2" s="552"/>
      <c r="I2" s="553"/>
    </row>
    <row r="3" ht="15" customHeight="1" spans="1:12" s="545" customFormat="1" x14ac:dyDescent="0.25">
      <c r="A3" s="557" t="s">
        <v>1257</v>
      </c>
      <c r="B3" s="558" t="s">
        <v>1258</v>
      </c>
      <c r="C3" s="559" t="s">
        <v>1259</v>
      </c>
      <c r="D3" s="559"/>
      <c r="E3" s="560" t="s">
        <v>455</v>
      </c>
      <c r="F3" s="561"/>
      <c r="G3" s="561"/>
      <c r="H3" s="562"/>
      <c r="I3" s="563" t="s">
        <v>1260</v>
      </c>
      <c r="J3" s="564"/>
      <c r="K3" s="558" t="s">
        <v>1261</v>
      </c>
      <c r="L3" s="565" t="s">
        <v>1257</v>
      </c>
    </row>
    <row r="4" ht="15" customHeight="1" spans="1:12" s="545" customFormat="1" x14ac:dyDescent="0.25">
      <c r="A4" s="566"/>
      <c r="B4" s="567"/>
      <c r="C4" s="568" t="s">
        <v>1262</v>
      </c>
      <c r="D4" s="568" t="s">
        <v>1263</v>
      </c>
      <c r="E4" s="569"/>
      <c r="F4" s="570"/>
      <c r="G4" s="570"/>
      <c r="H4" s="571"/>
      <c r="I4" s="572" t="s">
        <v>1264</v>
      </c>
      <c r="J4" s="567" t="s">
        <v>1265</v>
      </c>
      <c r="K4" s="567"/>
      <c r="L4" s="573"/>
    </row>
    <row r="5" ht="15" customHeight="1" spans="1:12" s="545" customFormat="1" x14ac:dyDescent="0.25">
      <c r="A5" s="574" t="s">
        <v>1266</v>
      </c>
      <c r="B5" s="575" t="s">
        <v>1267</v>
      </c>
      <c r="C5" s="576" t="s">
        <v>1268</v>
      </c>
      <c r="D5" s="577" t="s">
        <v>1269</v>
      </c>
      <c r="E5" s="577" t="s">
        <v>41</v>
      </c>
      <c r="F5" s="577"/>
      <c r="G5" s="577"/>
      <c r="H5" s="578"/>
      <c r="I5" s="579"/>
      <c r="J5" s="580"/>
      <c r="K5" s="581"/>
      <c r="L5" s="582" t="s">
        <v>1270</v>
      </c>
    </row>
    <row r="6" ht="15" customHeight="1" spans="1:12" s="545" customFormat="1" x14ac:dyDescent="0.25">
      <c r="A6" s="583"/>
      <c r="B6" s="584" t="s">
        <v>1267</v>
      </c>
      <c r="C6" s="585" t="s">
        <v>1271</v>
      </c>
      <c r="D6" s="586" t="s">
        <v>1272</v>
      </c>
      <c r="E6" s="586" t="s">
        <v>31</v>
      </c>
      <c r="F6" s="586"/>
      <c r="G6" s="586"/>
      <c r="H6" s="587"/>
      <c r="I6" s="588"/>
      <c r="J6" s="589"/>
      <c r="K6" s="590"/>
      <c r="L6" s="591" t="s">
        <v>1270</v>
      </c>
    </row>
    <row r="7" ht="15" customHeight="1" spans="1:12" s="545" customFormat="1" x14ac:dyDescent="0.25">
      <c r="A7" s="583"/>
      <c r="B7" s="584" t="s">
        <v>1273</v>
      </c>
      <c r="C7" s="585" t="s">
        <v>1274</v>
      </c>
      <c r="D7" s="586" t="s">
        <v>1275</v>
      </c>
      <c r="E7" s="586" t="s">
        <v>47</v>
      </c>
      <c r="F7" s="586" t="s">
        <v>332</v>
      </c>
      <c r="G7" s="586"/>
      <c r="H7" s="587"/>
      <c r="I7" s="588"/>
      <c r="J7" s="589"/>
      <c r="K7" s="590"/>
      <c r="L7" s="591" t="s">
        <v>1270</v>
      </c>
    </row>
    <row r="8" ht="15" customHeight="1" spans="1:12" s="545" customFormat="1" x14ac:dyDescent="0.25">
      <c r="A8" s="583"/>
      <c r="B8" s="584" t="s">
        <v>1276</v>
      </c>
      <c r="C8" s="592" t="s">
        <v>1277</v>
      </c>
      <c r="D8" s="593" t="s">
        <v>1278</v>
      </c>
      <c r="E8" s="593" t="s">
        <v>47</v>
      </c>
      <c r="F8" s="593"/>
      <c r="G8" s="593"/>
      <c r="H8" s="594"/>
      <c r="I8" s="588"/>
      <c r="J8" s="589"/>
      <c r="K8" s="590"/>
      <c r="L8" s="591" t="s">
        <v>1270</v>
      </c>
    </row>
    <row r="9" ht="15" customHeight="1" spans="1:12" s="545" customFormat="1" x14ac:dyDescent="0.25">
      <c r="A9" s="583"/>
      <c r="B9" s="584" t="s">
        <v>1276</v>
      </c>
      <c r="C9" s="592" t="s">
        <v>1279</v>
      </c>
      <c r="D9" s="593" t="s">
        <v>1280</v>
      </c>
      <c r="E9" s="593" t="s">
        <v>554</v>
      </c>
      <c r="F9" s="593" t="s">
        <v>522</v>
      </c>
      <c r="G9" s="593"/>
      <c r="H9" s="594"/>
      <c r="I9" s="588"/>
      <c r="J9" s="589"/>
      <c r="K9" s="590"/>
      <c r="L9" s="591" t="s">
        <v>1270</v>
      </c>
    </row>
    <row r="10" ht="15" customHeight="1" spans="1:12" s="545" customFormat="1" x14ac:dyDescent="0.25">
      <c r="A10" s="583"/>
      <c r="B10" s="584" t="s">
        <v>1281</v>
      </c>
      <c r="C10" s="592" t="s">
        <v>1282</v>
      </c>
      <c r="D10" s="593" t="s">
        <v>1280</v>
      </c>
      <c r="E10" s="593" t="s">
        <v>522</v>
      </c>
      <c r="F10" s="593"/>
      <c r="G10" s="593"/>
      <c r="H10" s="594"/>
      <c r="I10" s="588"/>
      <c r="J10" s="589"/>
      <c r="K10" s="590"/>
      <c r="L10" s="591" t="s">
        <v>1270</v>
      </c>
    </row>
    <row r="11" ht="15" customHeight="1" spans="1:12" s="545" customFormat="1" x14ac:dyDescent="0.25">
      <c r="A11" s="583"/>
      <c r="B11" s="584" t="s">
        <v>1283</v>
      </c>
      <c r="C11" s="592" t="s">
        <v>1284</v>
      </c>
      <c r="D11" s="593" t="s">
        <v>1269</v>
      </c>
      <c r="E11" s="593" t="s">
        <v>522</v>
      </c>
      <c r="F11" s="593"/>
      <c r="G11" s="593"/>
      <c r="H11" s="594"/>
      <c r="I11" s="588"/>
      <c r="J11" s="589"/>
      <c r="K11" s="590"/>
      <c r="L11" s="591" t="s">
        <v>1270</v>
      </c>
    </row>
    <row r="12" ht="15" customHeight="1" spans="1:12" s="545" customFormat="1" x14ac:dyDescent="0.25">
      <c r="A12" s="583"/>
      <c r="B12" s="584" t="s">
        <v>1285</v>
      </c>
      <c r="C12" s="592" t="s">
        <v>1286</v>
      </c>
      <c r="D12" s="593" t="s">
        <v>1287</v>
      </c>
      <c r="E12" s="593" t="s">
        <v>47</v>
      </c>
      <c r="F12" s="593"/>
      <c r="G12" s="593"/>
      <c r="H12" s="594"/>
      <c r="I12" s="588"/>
      <c r="J12" s="589"/>
      <c r="K12" s="590"/>
      <c r="L12" s="591" t="s">
        <v>1270</v>
      </c>
    </row>
    <row r="13" ht="15" customHeight="1" spans="1:12" s="545" customFormat="1" x14ac:dyDescent="0.25">
      <c r="A13" s="583"/>
      <c r="B13" s="595" t="s">
        <v>1288</v>
      </c>
      <c r="C13" s="592" t="s">
        <v>1289</v>
      </c>
      <c r="D13" s="593" t="s">
        <v>1290</v>
      </c>
      <c r="E13" s="593" t="s">
        <v>502</v>
      </c>
      <c r="F13" s="593"/>
      <c r="G13" s="593"/>
      <c r="H13" s="594"/>
      <c r="I13" s="588"/>
      <c r="J13" s="589"/>
      <c r="K13" s="590"/>
      <c r="L13" s="591" t="s">
        <v>1270</v>
      </c>
    </row>
    <row r="14" ht="15" customHeight="1" spans="1:12" s="545" customFormat="1" x14ac:dyDescent="0.25">
      <c r="A14" s="583"/>
      <c r="B14" s="595" t="s">
        <v>1288</v>
      </c>
      <c r="C14" s="592" t="s">
        <v>1291</v>
      </c>
      <c r="D14" s="593" t="s">
        <v>1290</v>
      </c>
      <c r="E14" s="593" t="s">
        <v>522</v>
      </c>
      <c r="F14" s="593"/>
      <c r="G14" s="593"/>
      <c r="H14" s="594"/>
      <c r="I14" s="588"/>
      <c r="J14" s="589"/>
      <c r="K14" s="590"/>
      <c r="L14" s="591" t="s">
        <v>1270</v>
      </c>
    </row>
    <row r="15" ht="15" customHeight="1" spans="1:12" s="545" customFormat="1" x14ac:dyDescent="0.25">
      <c r="A15" s="583"/>
      <c r="B15" s="595" t="s">
        <v>1292</v>
      </c>
      <c r="C15" s="592" t="s">
        <v>1293</v>
      </c>
      <c r="D15" s="593" t="s">
        <v>1294</v>
      </c>
      <c r="E15" s="593" t="s">
        <v>470</v>
      </c>
      <c r="F15" s="593"/>
      <c r="G15" s="593"/>
      <c r="H15" s="594"/>
      <c r="I15" s="588"/>
      <c r="J15" s="589"/>
      <c r="K15" s="590"/>
      <c r="L15" s="591" t="s">
        <v>1270</v>
      </c>
    </row>
    <row r="16" ht="15" customHeight="1" spans="1:12" s="545" customFormat="1" x14ac:dyDescent="0.25">
      <c r="A16" s="583"/>
      <c r="B16" s="584" t="s">
        <v>1267</v>
      </c>
      <c r="C16" s="592" t="s">
        <v>1295</v>
      </c>
      <c r="D16" s="593" t="s">
        <v>1269</v>
      </c>
      <c r="E16" s="593" t="s">
        <v>41</v>
      </c>
      <c r="F16" s="593"/>
      <c r="G16" s="593"/>
      <c r="H16" s="594"/>
      <c r="I16" s="588"/>
      <c r="J16" s="589"/>
      <c r="K16" s="590"/>
      <c r="L16" s="591" t="s">
        <v>1270</v>
      </c>
    </row>
    <row r="17" ht="15" customHeight="1" spans="1:12" s="545" customFormat="1" x14ac:dyDescent="0.25">
      <c r="A17" s="583"/>
      <c r="B17" s="596" t="s">
        <v>1296</v>
      </c>
      <c r="C17" s="592" t="s">
        <v>1297</v>
      </c>
      <c r="D17" s="586" t="s">
        <v>1275</v>
      </c>
      <c r="E17" s="593" t="s">
        <v>47</v>
      </c>
      <c r="F17" s="593" t="s">
        <v>332</v>
      </c>
      <c r="G17" s="593"/>
      <c r="H17" s="594"/>
      <c r="I17" s="588"/>
      <c r="J17" s="589"/>
      <c r="K17" s="590"/>
      <c r="L17" s="591" t="s">
        <v>1270</v>
      </c>
    </row>
    <row r="18" ht="15" customHeight="1" spans="1:12" s="545" customFormat="1" x14ac:dyDescent="0.25">
      <c r="A18" s="583"/>
      <c r="B18" s="596" t="s">
        <v>1296</v>
      </c>
      <c r="C18" s="592" t="s">
        <v>1298</v>
      </c>
      <c r="D18" s="586" t="s">
        <v>1275</v>
      </c>
      <c r="E18" s="593" t="s">
        <v>1299</v>
      </c>
      <c r="F18" s="593"/>
      <c r="G18" s="593"/>
      <c r="H18" s="594"/>
      <c r="I18" s="588"/>
      <c r="J18" s="589"/>
      <c r="K18" s="590"/>
      <c r="L18" s="591" t="s">
        <v>1270</v>
      </c>
    </row>
    <row r="19" ht="15" customHeight="1" spans="1:12" s="545" customFormat="1" x14ac:dyDescent="0.25">
      <c r="A19" s="583"/>
      <c r="B19" s="596" t="s">
        <v>1300</v>
      </c>
      <c r="C19" s="592" t="s">
        <v>1301</v>
      </c>
      <c r="D19" s="593" t="s">
        <v>1278</v>
      </c>
      <c r="E19" s="593" t="s">
        <v>542</v>
      </c>
      <c r="F19" s="593"/>
      <c r="G19" s="593"/>
      <c r="H19" s="594"/>
      <c r="I19" s="588"/>
      <c r="J19" s="589"/>
      <c r="K19" s="590"/>
      <c r="L19" s="591" t="s">
        <v>1270</v>
      </c>
    </row>
    <row r="20" ht="15" customHeight="1" spans="1:12" s="545" customFormat="1" x14ac:dyDescent="0.25">
      <c r="A20" s="583"/>
      <c r="B20" s="596" t="s">
        <v>1300</v>
      </c>
      <c r="C20" s="592" t="s">
        <v>1302</v>
      </c>
      <c r="D20" s="593" t="s">
        <v>1269</v>
      </c>
      <c r="E20" s="593" t="s">
        <v>1303</v>
      </c>
      <c r="F20" s="593" t="s">
        <v>522</v>
      </c>
      <c r="G20" s="593"/>
      <c r="H20" s="594"/>
      <c r="I20" s="588"/>
      <c r="J20" s="589"/>
      <c r="K20" s="590"/>
      <c r="L20" s="591" t="s">
        <v>1270</v>
      </c>
    </row>
    <row r="21" ht="15" customHeight="1" spans="1:12" s="545" customFormat="1" x14ac:dyDescent="0.25">
      <c r="A21" s="583"/>
      <c r="B21" s="596"/>
      <c r="C21" s="592"/>
      <c r="D21" s="593"/>
      <c r="E21" s="593"/>
      <c r="F21" s="593"/>
      <c r="G21" s="593"/>
      <c r="H21" s="594"/>
      <c r="I21" s="588"/>
      <c r="J21" s="589"/>
      <c r="K21" s="590"/>
      <c r="L21" s="591" t="s">
        <v>1270</v>
      </c>
    </row>
    <row r="22" ht="15" customHeight="1" spans="1:12" s="545" customFormat="1" x14ac:dyDescent="0.25">
      <c r="A22" s="597"/>
      <c r="B22" s="598"/>
      <c r="C22" s="599"/>
      <c r="D22" s="600"/>
      <c r="E22" s="600"/>
      <c r="F22" s="600"/>
      <c r="G22" s="600"/>
      <c r="H22" s="601"/>
      <c r="I22" s="602"/>
      <c r="J22" s="603"/>
      <c r="K22" s="604"/>
      <c r="L22" s="605" t="s">
        <v>1270</v>
      </c>
    </row>
    <row r="23" ht="15" customHeight="1" spans="1:12" s="545" customFormat="1" x14ac:dyDescent="0.25">
      <c r="A23" s="574" t="s">
        <v>1304</v>
      </c>
      <c r="B23" s="606" t="s">
        <v>1305</v>
      </c>
      <c r="C23" s="607" t="s">
        <v>1306</v>
      </c>
      <c r="D23" s="608" t="s">
        <v>1269</v>
      </c>
      <c r="E23" s="577" t="s">
        <v>542</v>
      </c>
      <c r="F23" s="577"/>
      <c r="G23" s="577"/>
      <c r="H23" s="578"/>
      <c r="I23" s="579"/>
      <c r="J23" s="580"/>
      <c r="K23" s="581"/>
      <c r="L23" s="582" t="s">
        <v>1270</v>
      </c>
    </row>
    <row r="24" ht="15" customHeight="1" spans="1:12" s="545" customFormat="1" x14ac:dyDescent="0.25">
      <c r="A24" s="609"/>
      <c r="B24" s="595" t="s">
        <v>1305</v>
      </c>
      <c r="C24" s="610" t="s">
        <v>1307</v>
      </c>
      <c r="D24" s="611" t="s">
        <v>1308</v>
      </c>
      <c r="E24" s="586" t="s">
        <v>522</v>
      </c>
      <c r="F24" s="586"/>
      <c r="G24" s="586"/>
      <c r="H24" s="587"/>
      <c r="I24" s="588"/>
      <c r="J24" s="589"/>
      <c r="K24" s="590"/>
      <c r="L24" s="591" t="s">
        <v>1270</v>
      </c>
    </row>
    <row r="25" ht="15" customHeight="1" spans="1:12" s="545" customFormat="1" x14ac:dyDescent="0.25">
      <c r="A25" s="609"/>
      <c r="B25" s="595" t="s">
        <v>1305</v>
      </c>
      <c r="C25" s="610" t="s">
        <v>1309</v>
      </c>
      <c r="D25" s="611" t="s">
        <v>1308</v>
      </c>
      <c r="E25" s="586" t="s">
        <v>143</v>
      </c>
      <c r="F25" s="586"/>
      <c r="G25" s="586"/>
      <c r="H25" s="587"/>
      <c r="I25" s="588"/>
      <c r="J25" s="589"/>
      <c r="K25" s="590"/>
      <c r="L25" s="591" t="s">
        <v>1270</v>
      </c>
    </row>
    <row r="26" ht="15" customHeight="1" spans="1:12" s="545" customFormat="1" x14ac:dyDescent="0.25">
      <c r="A26" s="609"/>
      <c r="B26" s="595" t="s">
        <v>1305</v>
      </c>
      <c r="C26" s="610" t="s">
        <v>1310</v>
      </c>
      <c r="D26" s="611" t="s">
        <v>1269</v>
      </c>
      <c r="E26" s="586" t="s">
        <v>41</v>
      </c>
      <c r="F26" s="586"/>
      <c r="G26" s="586"/>
      <c r="H26" s="587"/>
      <c r="I26" s="588"/>
      <c r="J26" s="589"/>
      <c r="K26" s="590"/>
      <c r="L26" s="591" t="s">
        <v>1270</v>
      </c>
    </row>
    <row r="27" ht="15" customHeight="1" spans="1:12" s="545" customFormat="1" x14ac:dyDescent="0.25">
      <c r="A27" s="609"/>
      <c r="B27" s="595" t="s">
        <v>1305</v>
      </c>
      <c r="C27" s="610" t="s">
        <v>1311</v>
      </c>
      <c r="D27" s="611" t="s">
        <v>1308</v>
      </c>
      <c r="E27" s="586" t="s">
        <v>41</v>
      </c>
      <c r="F27" s="586"/>
      <c r="G27" s="586"/>
      <c r="H27" s="587"/>
      <c r="I27" s="588"/>
      <c r="J27" s="589"/>
      <c r="K27" s="590"/>
      <c r="L27" s="591" t="s">
        <v>1270</v>
      </c>
    </row>
    <row r="28" ht="15" customHeight="1" spans="1:12" s="545" customFormat="1" x14ac:dyDescent="0.25">
      <c r="A28" s="609"/>
      <c r="B28" s="595" t="s">
        <v>1305</v>
      </c>
      <c r="C28" s="610" t="s">
        <v>1312</v>
      </c>
      <c r="D28" s="611" t="s">
        <v>1308</v>
      </c>
      <c r="E28" s="586" t="s">
        <v>1303</v>
      </c>
      <c r="F28" s="586"/>
      <c r="G28" s="586"/>
      <c r="H28" s="587"/>
      <c r="I28" s="588"/>
      <c r="J28" s="589"/>
      <c r="K28" s="590"/>
      <c r="L28" s="591" t="s">
        <v>1270</v>
      </c>
    </row>
    <row r="29" ht="15" customHeight="1" spans="1:12" s="545" customFormat="1" x14ac:dyDescent="0.25">
      <c r="A29" s="609"/>
      <c r="B29" s="595" t="s">
        <v>1305</v>
      </c>
      <c r="C29" s="610" t="s">
        <v>1313</v>
      </c>
      <c r="D29" s="611" t="s">
        <v>1308</v>
      </c>
      <c r="E29" s="586" t="s">
        <v>522</v>
      </c>
      <c r="F29" s="586"/>
      <c r="G29" s="586"/>
      <c r="H29" s="587"/>
      <c r="I29" s="588"/>
      <c r="J29" s="589"/>
      <c r="K29" s="590"/>
      <c r="L29" s="591" t="s">
        <v>1270</v>
      </c>
    </row>
    <row r="30" ht="15" customHeight="1" spans="1:12" s="545" customFormat="1" x14ac:dyDescent="0.25">
      <c r="A30" s="609"/>
      <c r="B30" s="595" t="s">
        <v>1305</v>
      </c>
      <c r="C30" s="610" t="s">
        <v>1314</v>
      </c>
      <c r="D30" s="611" t="s">
        <v>1269</v>
      </c>
      <c r="E30" s="586" t="s">
        <v>1315</v>
      </c>
      <c r="F30" s="586"/>
      <c r="G30" s="586"/>
      <c r="H30" s="587"/>
      <c r="I30" s="588"/>
      <c r="J30" s="589"/>
      <c r="K30" s="590"/>
      <c r="L30" s="591" t="s">
        <v>1270</v>
      </c>
    </row>
    <row r="31" ht="15" customHeight="1" spans="1:12" s="545" customFormat="1" x14ac:dyDescent="0.25">
      <c r="A31" s="609"/>
      <c r="B31" s="595" t="s">
        <v>1305</v>
      </c>
      <c r="C31" s="610" t="s">
        <v>1316</v>
      </c>
      <c r="D31" s="611" t="s">
        <v>1269</v>
      </c>
      <c r="E31" s="586" t="s">
        <v>1315</v>
      </c>
      <c r="F31" s="586"/>
      <c r="G31" s="586"/>
      <c r="H31" s="587"/>
      <c r="I31" s="588"/>
      <c r="J31" s="589"/>
      <c r="K31" s="590"/>
      <c r="L31" s="591" t="s">
        <v>1270</v>
      </c>
    </row>
    <row r="32" ht="15" customHeight="1" spans="1:12" s="545" customFormat="1" x14ac:dyDescent="0.25">
      <c r="A32" s="609"/>
      <c r="B32" s="595" t="s">
        <v>1305</v>
      </c>
      <c r="C32" s="610" t="s">
        <v>1317</v>
      </c>
      <c r="D32" s="611" t="s">
        <v>1308</v>
      </c>
      <c r="E32" s="586" t="s">
        <v>47</v>
      </c>
      <c r="F32" s="586"/>
      <c r="G32" s="586"/>
      <c r="H32" s="587"/>
      <c r="I32" s="588"/>
      <c r="J32" s="589"/>
      <c r="K32" s="590"/>
      <c r="L32" s="591" t="s">
        <v>1270</v>
      </c>
    </row>
    <row r="33" ht="15" customHeight="1" spans="1:12" s="545" customFormat="1" x14ac:dyDescent="0.25">
      <c r="A33" s="609"/>
      <c r="B33" s="595" t="s">
        <v>1305</v>
      </c>
      <c r="C33" s="610" t="s">
        <v>1318</v>
      </c>
      <c r="D33" s="611" t="s">
        <v>1308</v>
      </c>
      <c r="E33" s="586" t="s">
        <v>522</v>
      </c>
      <c r="F33" s="586"/>
      <c r="G33" s="586"/>
      <c r="H33" s="587"/>
      <c r="I33" s="588"/>
      <c r="J33" s="589"/>
      <c r="K33" s="590"/>
      <c r="L33" s="591" t="s">
        <v>1270</v>
      </c>
    </row>
    <row r="34" ht="15" customHeight="1" spans="1:12" s="545" customFormat="1" x14ac:dyDescent="0.25">
      <c r="A34" s="609"/>
      <c r="B34" s="595" t="s">
        <v>1305</v>
      </c>
      <c r="C34" s="610" t="s">
        <v>1319</v>
      </c>
      <c r="D34" s="611" t="s">
        <v>1308</v>
      </c>
      <c r="E34" s="586" t="s">
        <v>1299</v>
      </c>
      <c r="F34" s="586"/>
      <c r="G34" s="586"/>
      <c r="H34" s="587"/>
      <c r="I34" s="588"/>
      <c r="J34" s="589"/>
      <c r="K34" s="590"/>
      <c r="L34" s="591" t="s">
        <v>1270</v>
      </c>
    </row>
    <row r="35" ht="15" customHeight="1" spans="1:12" s="545" customFormat="1" x14ac:dyDescent="0.25">
      <c r="A35" s="609"/>
      <c r="B35" s="595" t="s">
        <v>1305</v>
      </c>
      <c r="C35" s="610" t="s">
        <v>1320</v>
      </c>
      <c r="D35" s="611" t="s">
        <v>1308</v>
      </c>
      <c r="E35" s="586" t="s">
        <v>522</v>
      </c>
      <c r="F35" s="586"/>
      <c r="G35" s="586"/>
      <c r="H35" s="587"/>
      <c r="I35" s="588"/>
      <c r="J35" s="589"/>
      <c r="K35" s="590"/>
      <c r="L35" s="591" t="s">
        <v>1270</v>
      </c>
    </row>
    <row r="36" ht="15" customHeight="1" spans="1:12" s="545" customFormat="1" x14ac:dyDescent="0.25">
      <c r="A36" s="609"/>
      <c r="B36" s="595" t="s">
        <v>1321</v>
      </c>
      <c r="C36" s="610" t="s">
        <v>1322</v>
      </c>
      <c r="D36" s="611" t="s">
        <v>1323</v>
      </c>
      <c r="E36" s="586" t="s">
        <v>1299</v>
      </c>
      <c r="F36" s="586" t="s">
        <v>41</v>
      </c>
      <c r="G36" s="586"/>
      <c r="H36" s="587"/>
      <c r="I36" s="588"/>
      <c r="J36" s="589"/>
      <c r="K36" s="590"/>
      <c r="L36" s="591" t="s">
        <v>1270</v>
      </c>
    </row>
    <row r="37" ht="15" customHeight="1" spans="1:12" s="545" customFormat="1" x14ac:dyDescent="0.25">
      <c r="A37" s="609"/>
      <c r="B37" s="595" t="s">
        <v>1321</v>
      </c>
      <c r="C37" s="610" t="s">
        <v>1324</v>
      </c>
      <c r="D37" s="611" t="s">
        <v>1323</v>
      </c>
      <c r="E37" s="586" t="s">
        <v>143</v>
      </c>
      <c r="F37" s="586"/>
      <c r="G37" s="586"/>
      <c r="H37" s="587"/>
      <c r="I37" s="588"/>
      <c r="J37" s="589"/>
      <c r="K37" s="590"/>
      <c r="L37" s="591" t="s">
        <v>1270</v>
      </c>
    </row>
    <row r="38" ht="15" customHeight="1" spans="1:12" s="545" customFormat="1" x14ac:dyDescent="0.25">
      <c r="A38" s="609"/>
      <c r="B38" s="595" t="s">
        <v>1321</v>
      </c>
      <c r="C38" s="610" t="s">
        <v>1325</v>
      </c>
      <c r="D38" s="611" t="s">
        <v>1323</v>
      </c>
      <c r="E38" s="586" t="s">
        <v>332</v>
      </c>
      <c r="F38" s="586"/>
      <c r="G38" s="586"/>
      <c r="H38" s="587"/>
      <c r="I38" s="588"/>
      <c r="J38" s="589"/>
      <c r="K38" s="590"/>
      <c r="L38" s="591" t="s">
        <v>1270</v>
      </c>
    </row>
    <row r="39" ht="15" customHeight="1" spans="1:12" s="545" customFormat="1" x14ac:dyDescent="0.25">
      <c r="A39" s="609"/>
      <c r="B39" s="595" t="s">
        <v>1326</v>
      </c>
      <c r="C39" s="610" t="s">
        <v>1327</v>
      </c>
      <c r="D39" s="611" t="s">
        <v>1328</v>
      </c>
      <c r="E39" s="586" t="s">
        <v>1299</v>
      </c>
      <c r="F39" s="586"/>
      <c r="G39" s="586"/>
      <c r="H39" s="587"/>
      <c r="I39" s="588"/>
      <c r="J39" s="589"/>
      <c r="K39" s="590"/>
      <c r="L39" s="591" t="s">
        <v>1270</v>
      </c>
    </row>
    <row r="40" ht="15" customHeight="1" spans="1:12" s="545" customFormat="1" x14ac:dyDescent="0.25">
      <c r="A40" s="609"/>
      <c r="B40" s="595" t="s">
        <v>1326</v>
      </c>
      <c r="C40" s="610" t="s">
        <v>1329</v>
      </c>
      <c r="D40" s="611" t="s">
        <v>1328</v>
      </c>
      <c r="E40" s="586" t="s">
        <v>522</v>
      </c>
      <c r="F40" s="586"/>
      <c r="G40" s="586"/>
      <c r="H40" s="587"/>
      <c r="I40" s="588"/>
      <c r="J40" s="589"/>
      <c r="K40" s="590"/>
      <c r="L40" s="591" t="s">
        <v>1270</v>
      </c>
    </row>
    <row r="41" ht="15" customHeight="1" spans="1:12" s="545" customFormat="1" x14ac:dyDescent="0.25">
      <c r="A41" s="609"/>
      <c r="B41" s="595" t="s">
        <v>1326</v>
      </c>
      <c r="C41" s="610" t="s">
        <v>1330</v>
      </c>
      <c r="D41" s="611" t="s">
        <v>1328</v>
      </c>
      <c r="E41" s="586" t="s">
        <v>522</v>
      </c>
      <c r="F41" s="586"/>
      <c r="G41" s="586"/>
      <c r="H41" s="587"/>
      <c r="I41" s="588"/>
      <c r="J41" s="589"/>
      <c r="K41" s="590"/>
      <c r="L41" s="591" t="s">
        <v>1270</v>
      </c>
    </row>
    <row r="42" ht="15" customHeight="1" spans="1:12" s="545" customFormat="1" x14ac:dyDescent="0.25">
      <c r="A42" s="609"/>
      <c r="B42" s="595" t="s">
        <v>1326</v>
      </c>
      <c r="C42" s="610" t="s">
        <v>1331</v>
      </c>
      <c r="D42" s="611" t="s">
        <v>1328</v>
      </c>
      <c r="E42" s="586" t="s">
        <v>542</v>
      </c>
      <c r="F42" s="586"/>
      <c r="G42" s="586"/>
      <c r="H42" s="587"/>
      <c r="I42" s="588"/>
      <c r="J42" s="589"/>
      <c r="K42" s="590"/>
      <c r="L42" s="591" t="s">
        <v>1270</v>
      </c>
    </row>
    <row r="43" ht="15" customHeight="1" spans="1:12" s="545" customFormat="1" x14ac:dyDescent="0.25">
      <c r="A43" s="609"/>
      <c r="B43" s="595" t="s">
        <v>1326</v>
      </c>
      <c r="C43" s="610" t="s">
        <v>1332</v>
      </c>
      <c r="D43" s="611" t="s">
        <v>1328</v>
      </c>
      <c r="E43" s="586" t="s">
        <v>522</v>
      </c>
      <c r="F43" s="586"/>
      <c r="G43" s="586"/>
      <c r="H43" s="587"/>
      <c r="I43" s="588"/>
      <c r="J43" s="589"/>
      <c r="K43" s="590"/>
      <c r="L43" s="591" t="s">
        <v>1270</v>
      </c>
    </row>
    <row r="44" ht="15" customHeight="1" spans="1:12" s="545" customFormat="1" x14ac:dyDescent="0.25">
      <c r="A44" s="609"/>
      <c r="B44" s="595" t="s">
        <v>1333</v>
      </c>
      <c r="C44" s="610" t="s">
        <v>1334</v>
      </c>
      <c r="D44" s="611" t="s">
        <v>1335</v>
      </c>
      <c r="E44" s="586" t="s">
        <v>498</v>
      </c>
      <c r="F44" s="586"/>
      <c r="G44" s="586"/>
      <c r="H44" s="587"/>
      <c r="I44" s="588"/>
      <c r="J44" s="589"/>
      <c r="K44" s="590"/>
      <c r="L44" s="591" t="s">
        <v>1270</v>
      </c>
    </row>
    <row r="45" ht="15" customHeight="1" spans="1:12" s="545" customFormat="1" x14ac:dyDescent="0.25">
      <c r="A45" s="609"/>
      <c r="B45" s="595" t="s">
        <v>1333</v>
      </c>
      <c r="C45" s="610" t="s">
        <v>1336</v>
      </c>
      <c r="D45" s="611" t="s">
        <v>1335</v>
      </c>
      <c r="E45" s="586" t="s">
        <v>172</v>
      </c>
      <c r="F45" s="586"/>
      <c r="G45" s="586"/>
      <c r="H45" s="587"/>
      <c r="I45" s="588"/>
      <c r="J45" s="589"/>
      <c r="K45" s="590"/>
      <c r="L45" s="591" t="s">
        <v>1270</v>
      </c>
    </row>
    <row r="46" ht="15" customHeight="1" spans="1:12" s="545" customFormat="1" x14ac:dyDescent="0.25">
      <c r="A46" s="609"/>
      <c r="B46" s="612"/>
      <c r="C46" s="610"/>
      <c r="D46" s="611"/>
      <c r="E46" s="586"/>
      <c r="F46" s="586"/>
      <c r="G46" s="586"/>
      <c r="H46" s="587"/>
      <c r="I46" s="588"/>
      <c r="J46" s="589"/>
      <c r="K46" s="590"/>
      <c r="L46" s="591" t="s">
        <v>1270</v>
      </c>
    </row>
    <row r="47" ht="15" customHeight="1" spans="1:12" s="545" customFormat="1" x14ac:dyDescent="0.25">
      <c r="A47" s="613"/>
      <c r="B47" s="614"/>
      <c r="C47" s="615"/>
      <c r="D47" s="616"/>
      <c r="E47" s="600"/>
      <c r="F47" s="600"/>
      <c r="G47" s="600"/>
      <c r="H47" s="601"/>
      <c r="I47" s="602"/>
      <c r="J47" s="603"/>
      <c r="K47" s="604"/>
      <c r="L47" s="605" t="s">
        <v>1270</v>
      </c>
    </row>
    <row r="48" ht="15" customHeight="1" spans="1:12" s="545" customFormat="1" x14ac:dyDescent="0.25">
      <c r="A48" s="574" t="s">
        <v>1337</v>
      </c>
      <c r="B48" s="617" t="s">
        <v>1338</v>
      </c>
      <c r="C48" s="607" t="s">
        <v>1339</v>
      </c>
      <c r="D48" s="608" t="s">
        <v>1269</v>
      </c>
      <c r="E48" s="577" t="s">
        <v>47</v>
      </c>
      <c r="F48" s="577"/>
      <c r="G48" s="577"/>
      <c r="H48" s="578"/>
      <c r="I48" s="579"/>
      <c r="J48" s="580"/>
      <c r="K48" s="581"/>
      <c r="L48" s="582" t="s">
        <v>1270</v>
      </c>
    </row>
    <row r="49" ht="15" customHeight="1" spans="1:12" s="545" customFormat="1" x14ac:dyDescent="0.25">
      <c r="A49" s="609"/>
      <c r="B49" s="612" t="s">
        <v>1338</v>
      </c>
      <c r="C49" s="610" t="s">
        <v>1340</v>
      </c>
      <c r="D49" s="611" t="s">
        <v>1269</v>
      </c>
      <c r="E49" s="586" t="s">
        <v>332</v>
      </c>
      <c r="F49" s="586"/>
      <c r="G49" s="586"/>
      <c r="H49" s="587"/>
      <c r="I49" s="588"/>
      <c r="J49" s="589"/>
      <c r="K49" s="590"/>
      <c r="L49" s="591" t="s">
        <v>1270</v>
      </c>
    </row>
    <row r="50" ht="15" customHeight="1" spans="1:12" s="545" customFormat="1" x14ac:dyDescent="0.25">
      <c r="A50" s="609"/>
      <c r="B50" s="612" t="s">
        <v>1338</v>
      </c>
      <c r="C50" s="610" t="s">
        <v>1341</v>
      </c>
      <c r="D50" s="611" t="s">
        <v>1269</v>
      </c>
      <c r="E50" s="586" t="s">
        <v>47</v>
      </c>
      <c r="F50" s="586"/>
      <c r="G50" s="586"/>
      <c r="H50" s="587"/>
      <c r="I50" s="588"/>
      <c r="J50" s="589"/>
      <c r="K50" s="590"/>
      <c r="L50" s="591" t="s">
        <v>1270</v>
      </c>
    </row>
    <row r="51" ht="15" customHeight="1" spans="1:12" s="545" customFormat="1" x14ac:dyDescent="0.25">
      <c r="A51" s="609"/>
      <c r="B51" s="612" t="s">
        <v>1338</v>
      </c>
      <c r="C51" s="610" t="s">
        <v>1342</v>
      </c>
      <c r="D51" s="611" t="s">
        <v>1269</v>
      </c>
      <c r="E51" s="586" t="s">
        <v>332</v>
      </c>
      <c r="F51" s="586"/>
      <c r="G51" s="586"/>
      <c r="H51" s="587"/>
      <c r="I51" s="588"/>
      <c r="J51" s="589"/>
      <c r="K51" s="590"/>
      <c r="L51" s="591" t="s">
        <v>1270</v>
      </c>
    </row>
    <row r="52" ht="15" customHeight="1" spans="1:12" s="545" customFormat="1" x14ac:dyDescent="0.25">
      <c r="A52" s="609"/>
      <c r="B52" s="612" t="s">
        <v>1338</v>
      </c>
      <c r="C52" s="610" t="s">
        <v>1343</v>
      </c>
      <c r="D52" s="611" t="s">
        <v>1269</v>
      </c>
      <c r="E52" s="586" t="s">
        <v>65</v>
      </c>
      <c r="F52" s="586"/>
      <c r="G52" s="586"/>
      <c r="H52" s="587"/>
      <c r="I52" s="588"/>
      <c r="J52" s="589"/>
      <c r="K52" s="590"/>
      <c r="L52" s="591" t="s">
        <v>1270</v>
      </c>
    </row>
    <row r="53" ht="15" customHeight="1" spans="1:12" s="545" customFormat="1" x14ac:dyDescent="0.25">
      <c r="A53" s="609"/>
      <c r="B53" s="612" t="s">
        <v>1338</v>
      </c>
      <c r="C53" s="610" t="s">
        <v>1344</v>
      </c>
      <c r="D53" s="611" t="s">
        <v>1269</v>
      </c>
      <c r="E53" s="586" t="s">
        <v>47</v>
      </c>
      <c r="F53" s="586"/>
      <c r="G53" s="586"/>
      <c r="H53" s="587"/>
      <c r="I53" s="588"/>
      <c r="J53" s="589"/>
      <c r="K53" s="590"/>
      <c r="L53" s="591" t="s">
        <v>1270</v>
      </c>
    </row>
    <row r="54" ht="15" customHeight="1" spans="1:12" s="545" customFormat="1" x14ac:dyDescent="0.25">
      <c r="A54" s="609"/>
      <c r="B54" s="612" t="s">
        <v>1345</v>
      </c>
      <c r="C54" s="610" t="s">
        <v>1346</v>
      </c>
      <c r="D54" s="611" t="s">
        <v>1269</v>
      </c>
      <c r="E54" s="586" t="s">
        <v>1303</v>
      </c>
      <c r="F54" s="586"/>
      <c r="G54" s="586"/>
      <c r="H54" s="587"/>
      <c r="I54" s="588"/>
      <c r="J54" s="589"/>
      <c r="K54" s="590"/>
      <c r="L54" s="591" t="s">
        <v>1270</v>
      </c>
    </row>
    <row r="55" ht="15" customHeight="1" spans="1:12" s="545" customFormat="1" x14ac:dyDescent="0.25">
      <c r="A55" s="609"/>
      <c r="B55" s="612" t="s">
        <v>1338</v>
      </c>
      <c r="C55" s="610" t="s">
        <v>1347</v>
      </c>
      <c r="D55" s="611" t="s">
        <v>1269</v>
      </c>
      <c r="E55" s="586" t="s">
        <v>65</v>
      </c>
      <c r="F55" s="586"/>
      <c r="G55" s="586"/>
      <c r="H55" s="587"/>
      <c r="I55" s="588"/>
      <c r="J55" s="589"/>
      <c r="K55" s="590"/>
      <c r="L55" s="591" t="s">
        <v>1270</v>
      </c>
    </row>
    <row r="56" ht="15" customHeight="1" spans="1:12" s="618" customFormat="1" x14ac:dyDescent="0.25">
      <c r="A56" s="609"/>
      <c r="B56" s="619" t="s">
        <v>1348</v>
      </c>
      <c r="C56" s="620" t="s">
        <v>1349</v>
      </c>
      <c r="D56" s="621" t="s">
        <v>1269</v>
      </c>
      <c r="E56" s="622" t="s">
        <v>41</v>
      </c>
      <c r="F56" s="622"/>
      <c r="G56" s="622"/>
      <c r="H56" s="623"/>
      <c r="I56" s="624"/>
      <c r="J56" s="625"/>
      <c r="K56" s="626"/>
      <c r="L56" s="627" t="s">
        <v>1270</v>
      </c>
    </row>
    <row r="57" ht="15" customHeight="1" spans="1:12" s="545" customFormat="1" x14ac:dyDescent="0.25">
      <c r="A57" s="609"/>
      <c r="B57" s="612" t="s">
        <v>1350</v>
      </c>
      <c r="C57" s="610" t="s">
        <v>1351</v>
      </c>
      <c r="D57" s="611" t="s">
        <v>1269</v>
      </c>
      <c r="E57" s="586" t="s">
        <v>1303</v>
      </c>
      <c r="F57" s="586" t="s">
        <v>470</v>
      </c>
      <c r="G57" s="586"/>
      <c r="H57" s="587"/>
      <c r="I57" s="588"/>
      <c r="J57" s="589"/>
      <c r="K57" s="590"/>
      <c r="L57" s="591" t="s">
        <v>1270</v>
      </c>
    </row>
    <row r="58" ht="15" customHeight="1" spans="1:12" s="545" customFormat="1" x14ac:dyDescent="0.25">
      <c r="A58" s="609"/>
      <c r="B58" s="612" t="s">
        <v>1352</v>
      </c>
      <c r="C58" s="610" t="s">
        <v>1353</v>
      </c>
      <c r="D58" s="611" t="s">
        <v>1269</v>
      </c>
      <c r="E58" s="586" t="s">
        <v>1303</v>
      </c>
      <c r="F58" s="586" t="s">
        <v>470</v>
      </c>
      <c r="G58" s="586"/>
      <c r="H58" s="587"/>
      <c r="I58" s="588"/>
      <c r="J58" s="589"/>
      <c r="K58" s="590"/>
      <c r="L58" s="591" t="s">
        <v>1270</v>
      </c>
    </row>
    <row r="59" ht="15" customHeight="1" spans="1:12" s="545" customFormat="1" x14ac:dyDescent="0.25">
      <c r="A59" s="609"/>
      <c r="B59" s="612" t="s">
        <v>1354</v>
      </c>
      <c r="C59" s="610" t="s">
        <v>1355</v>
      </c>
      <c r="D59" s="611" t="s">
        <v>1356</v>
      </c>
      <c r="E59" s="586" t="s">
        <v>470</v>
      </c>
      <c r="F59" s="586"/>
      <c r="G59" s="586"/>
      <c r="H59" s="587"/>
      <c r="I59" s="588"/>
      <c r="J59" s="589"/>
      <c r="K59" s="590"/>
      <c r="L59" s="591" t="s">
        <v>1270</v>
      </c>
    </row>
    <row r="60" ht="15" customHeight="1" spans="1:12" s="545" customFormat="1" x14ac:dyDescent="0.25">
      <c r="A60" s="609"/>
      <c r="B60" s="612"/>
      <c r="C60" s="610"/>
      <c r="D60" s="611"/>
      <c r="E60" s="586"/>
      <c r="F60" s="586"/>
      <c r="G60" s="586"/>
      <c r="H60" s="587"/>
      <c r="I60" s="588"/>
      <c r="J60" s="589"/>
      <c r="K60" s="590"/>
      <c r="L60" s="591" t="s">
        <v>1270</v>
      </c>
    </row>
    <row r="61" ht="15" customHeight="1" spans="1:12" s="545" customFormat="1" x14ac:dyDescent="0.25">
      <c r="A61" s="613"/>
      <c r="B61" s="614"/>
      <c r="C61" s="615"/>
      <c r="D61" s="616"/>
      <c r="E61" s="600"/>
      <c r="F61" s="600"/>
      <c r="G61" s="600"/>
      <c r="H61" s="601"/>
      <c r="I61" s="602"/>
      <c r="J61" s="603"/>
      <c r="K61" s="604"/>
      <c r="L61" s="605" t="s">
        <v>1270</v>
      </c>
    </row>
    <row r="62" ht="15" customHeight="1" spans="1:12" s="545" customFormat="1" x14ac:dyDescent="0.25">
      <c r="A62" s="628" t="s">
        <v>1357</v>
      </c>
      <c r="B62" s="629" t="s">
        <v>1131</v>
      </c>
      <c r="C62" s="630" t="s">
        <v>1135</v>
      </c>
      <c r="D62" s="631" t="s">
        <v>1358</v>
      </c>
      <c r="E62" s="577"/>
      <c r="F62" s="577"/>
      <c r="G62" s="577"/>
      <c r="H62" s="578"/>
      <c r="I62" s="579"/>
      <c r="J62" s="580"/>
      <c r="K62" s="581"/>
      <c r="L62" s="582" t="s">
        <v>1270</v>
      </c>
    </row>
    <row r="63" ht="15" customHeight="1" spans="1:12" s="545" customFormat="1" x14ac:dyDescent="0.25">
      <c r="A63" s="632"/>
      <c r="B63" s="633"/>
      <c r="C63" s="634" t="s">
        <v>1139</v>
      </c>
      <c r="D63" s="635" t="s">
        <v>1358</v>
      </c>
      <c r="E63" s="586"/>
      <c r="F63" s="586"/>
      <c r="G63" s="586"/>
      <c r="H63" s="587"/>
      <c r="I63" s="588"/>
      <c r="J63" s="589"/>
      <c r="K63" s="590"/>
      <c r="L63" s="591" t="s">
        <v>1270</v>
      </c>
    </row>
    <row r="64" ht="15" customHeight="1" spans="1:12" s="545" customFormat="1" x14ac:dyDescent="0.25">
      <c r="A64" s="632"/>
      <c r="B64" s="633"/>
      <c r="C64" s="634" t="s">
        <v>1142</v>
      </c>
      <c r="D64" s="635" t="s">
        <v>1358</v>
      </c>
      <c r="E64" s="586"/>
      <c r="F64" s="586"/>
      <c r="G64" s="586"/>
      <c r="H64" s="587"/>
      <c r="I64" s="588"/>
      <c r="J64" s="589"/>
      <c r="K64" s="590"/>
      <c r="L64" s="591" t="s">
        <v>1270</v>
      </c>
    </row>
    <row r="65" ht="15" customHeight="1" spans="1:12" s="545" customFormat="1" x14ac:dyDescent="0.25">
      <c r="A65" s="632"/>
      <c r="B65" s="636"/>
      <c r="C65" s="634" t="s">
        <v>1146</v>
      </c>
      <c r="D65" s="635"/>
      <c r="E65" s="586"/>
      <c r="F65" s="586"/>
      <c r="G65" s="586"/>
      <c r="H65" s="587"/>
      <c r="I65" s="588"/>
      <c r="J65" s="589"/>
      <c r="K65" s="590"/>
      <c r="L65" s="591" t="s">
        <v>1270</v>
      </c>
    </row>
    <row r="66" ht="15" customHeight="1" spans="1:12" s="545" customFormat="1" x14ac:dyDescent="0.25">
      <c r="A66" s="632"/>
      <c r="B66" s="637" t="s">
        <v>1205</v>
      </c>
      <c r="C66" s="634" t="s">
        <v>1359</v>
      </c>
      <c r="D66" s="635"/>
      <c r="E66" s="638" t="s">
        <v>31</v>
      </c>
      <c r="F66" s="638"/>
      <c r="G66" s="638"/>
      <c r="H66" s="587"/>
      <c r="I66" s="588"/>
      <c r="J66" s="589"/>
      <c r="K66" s="590"/>
      <c r="L66" s="591" t="s">
        <v>1270</v>
      </c>
    </row>
    <row r="67" ht="15" customHeight="1" spans="1:12" s="545" customFormat="1" x14ac:dyDescent="0.25">
      <c r="A67" s="632"/>
      <c r="B67" s="595" t="s">
        <v>1360</v>
      </c>
      <c r="C67" s="634" t="s">
        <v>1361</v>
      </c>
      <c r="D67" s="635" t="s">
        <v>1269</v>
      </c>
      <c r="E67" s="586" t="s">
        <v>65</v>
      </c>
      <c r="F67" s="586"/>
      <c r="G67" s="586"/>
      <c r="H67" s="587"/>
      <c r="I67" s="588"/>
      <c r="J67" s="589"/>
      <c r="K67" s="590"/>
      <c r="L67" s="591" t="s">
        <v>1270</v>
      </c>
    </row>
    <row r="68" ht="15" customHeight="1" spans="1:12" s="545" customFormat="1" x14ac:dyDescent="0.25">
      <c r="A68" s="632"/>
      <c r="B68" s="595" t="s">
        <v>1362</v>
      </c>
      <c r="C68" s="634" t="s">
        <v>1363</v>
      </c>
      <c r="D68" s="635" t="s">
        <v>1269</v>
      </c>
      <c r="E68" s="586" t="s">
        <v>41</v>
      </c>
      <c r="F68" s="586"/>
      <c r="G68" s="586"/>
      <c r="H68" s="587"/>
      <c r="I68" s="588"/>
      <c r="J68" s="589"/>
      <c r="K68" s="590"/>
      <c r="L68" s="591" t="s">
        <v>1270</v>
      </c>
    </row>
    <row r="69" ht="15" customHeight="1" spans="1:12" s="545" customFormat="1" x14ac:dyDescent="0.25">
      <c r="A69" s="632"/>
      <c r="B69" s="595" t="s">
        <v>1364</v>
      </c>
      <c r="C69" s="634" t="s">
        <v>1365</v>
      </c>
      <c r="D69" s="635" t="s">
        <v>1366</v>
      </c>
      <c r="E69" s="586" t="s">
        <v>522</v>
      </c>
      <c r="F69" s="586"/>
      <c r="G69" s="586"/>
      <c r="H69" s="587"/>
      <c r="I69" s="588"/>
      <c r="J69" s="589"/>
      <c r="K69" s="590"/>
      <c r="L69" s="591" t="s">
        <v>1270</v>
      </c>
    </row>
    <row r="70" ht="15" customHeight="1" spans="1:12" s="545" customFormat="1" x14ac:dyDescent="0.25">
      <c r="A70" s="632"/>
      <c r="B70" s="595" t="s">
        <v>1367</v>
      </c>
      <c r="C70" s="634" t="s">
        <v>1368</v>
      </c>
      <c r="D70" s="635" t="s">
        <v>1269</v>
      </c>
      <c r="E70" s="586" t="s">
        <v>41</v>
      </c>
      <c r="F70" s="586"/>
      <c r="G70" s="586"/>
      <c r="H70" s="587"/>
      <c r="I70" s="588"/>
      <c r="J70" s="589"/>
      <c r="K70" s="590"/>
      <c r="L70" s="591" t="s">
        <v>1270</v>
      </c>
    </row>
    <row r="71" ht="15" customHeight="1" spans="1:12" s="545" customFormat="1" x14ac:dyDescent="0.25">
      <c r="A71" s="632"/>
      <c r="B71" s="595" t="s">
        <v>1367</v>
      </c>
      <c r="C71" s="634" t="s">
        <v>1369</v>
      </c>
      <c r="D71" s="635" t="s">
        <v>1269</v>
      </c>
      <c r="E71" s="586" t="s">
        <v>373</v>
      </c>
      <c r="F71" s="586"/>
      <c r="G71" s="586"/>
      <c r="H71" s="587"/>
      <c r="I71" s="588"/>
      <c r="J71" s="589"/>
      <c r="K71" s="590"/>
      <c r="L71" s="591" t="s">
        <v>1270</v>
      </c>
    </row>
    <row r="72" ht="15" customHeight="1" spans="1:12" s="545" customFormat="1" x14ac:dyDescent="0.25">
      <c r="A72" s="632"/>
      <c r="B72" s="595" t="s">
        <v>1370</v>
      </c>
      <c r="C72" s="634" t="s">
        <v>1371</v>
      </c>
      <c r="D72" s="635" t="s">
        <v>1269</v>
      </c>
      <c r="E72" s="586" t="s">
        <v>143</v>
      </c>
      <c r="F72" s="586"/>
      <c r="G72" s="586"/>
      <c r="H72" s="587"/>
      <c r="I72" s="588"/>
      <c r="J72" s="589"/>
      <c r="K72" s="590"/>
      <c r="L72" s="591" t="s">
        <v>1270</v>
      </c>
    </row>
    <row r="73" ht="15" customHeight="1" spans="1:12" s="545" customFormat="1" x14ac:dyDescent="0.25">
      <c r="A73" s="632"/>
      <c r="B73" s="595" t="s">
        <v>1370</v>
      </c>
      <c r="C73" s="634" t="s">
        <v>1372</v>
      </c>
      <c r="D73" s="635" t="s">
        <v>1269</v>
      </c>
      <c r="E73" s="586" t="s">
        <v>1299</v>
      </c>
      <c r="F73" s="586"/>
      <c r="G73" s="586"/>
      <c r="H73" s="587"/>
      <c r="I73" s="588"/>
      <c r="J73" s="589"/>
      <c r="K73" s="590"/>
      <c r="L73" s="591" t="s">
        <v>1270</v>
      </c>
    </row>
    <row r="74" ht="15" customHeight="1" spans="1:12" s="545" customFormat="1" x14ac:dyDescent="0.25">
      <c r="A74" s="632"/>
      <c r="B74" s="595" t="s">
        <v>1373</v>
      </c>
      <c r="C74" s="634" t="s">
        <v>1374</v>
      </c>
      <c r="D74" s="635" t="s">
        <v>1375</v>
      </c>
      <c r="E74" s="586"/>
      <c r="F74" s="586"/>
      <c r="G74" s="586"/>
      <c r="H74" s="587"/>
      <c r="I74" s="588"/>
      <c r="J74" s="589"/>
      <c r="K74" s="590"/>
      <c r="L74" s="591" t="s">
        <v>1270</v>
      </c>
    </row>
    <row r="75" ht="15" customHeight="1" spans="1:12" s="545" customFormat="1" x14ac:dyDescent="0.25">
      <c r="A75" s="632"/>
      <c r="B75" s="595" t="s">
        <v>1338</v>
      </c>
      <c r="C75" s="639" t="s">
        <v>1376</v>
      </c>
      <c r="D75" s="635"/>
      <c r="E75" s="586" t="s">
        <v>1377</v>
      </c>
      <c r="F75" s="586"/>
      <c r="G75" s="586"/>
      <c r="H75" s="587"/>
      <c r="I75" s="588"/>
      <c r="J75" s="589"/>
      <c r="K75" s="590"/>
      <c r="L75" s="591" t="s">
        <v>1270</v>
      </c>
    </row>
    <row r="76" ht="15" customHeight="1" spans="1:12" s="545" customFormat="1" x14ac:dyDescent="0.25">
      <c r="A76" s="632"/>
      <c r="B76" s="595" t="s">
        <v>1338</v>
      </c>
      <c r="C76" s="634" t="s">
        <v>1378</v>
      </c>
      <c r="D76" s="635" t="s">
        <v>1375</v>
      </c>
      <c r="E76" s="586" t="s">
        <v>576</v>
      </c>
      <c r="F76" s="586"/>
      <c r="G76" s="586"/>
      <c r="H76" s="587"/>
      <c r="I76" s="588"/>
      <c r="J76" s="589"/>
      <c r="K76" s="590"/>
      <c r="L76" s="591" t="s">
        <v>1270</v>
      </c>
    </row>
    <row r="77" ht="15" customHeight="1" spans="1:12" s="545" customFormat="1" x14ac:dyDescent="0.25">
      <c r="A77" s="632"/>
      <c r="B77" s="595" t="s">
        <v>1338</v>
      </c>
      <c r="C77" s="634" t="s">
        <v>1379</v>
      </c>
      <c r="D77" s="635" t="s">
        <v>1380</v>
      </c>
      <c r="E77" s="586" t="s">
        <v>576</v>
      </c>
      <c r="F77" s="586"/>
      <c r="G77" s="586"/>
      <c r="H77" s="587"/>
      <c r="I77" s="588"/>
      <c r="J77" s="589"/>
      <c r="K77" s="590"/>
      <c r="L77" s="591" t="s">
        <v>1270</v>
      </c>
    </row>
    <row r="78" ht="15" customHeight="1" spans="1:12" s="545" customFormat="1" x14ac:dyDescent="0.25">
      <c r="A78" s="640"/>
      <c r="B78" s="641" t="s">
        <v>1338</v>
      </c>
      <c r="C78" s="642" t="s">
        <v>1381</v>
      </c>
      <c r="D78" s="643" t="s">
        <v>43</v>
      </c>
      <c r="E78" s="600" t="s">
        <v>41</v>
      </c>
      <c r="F78" s="600" t="s">
        <v>576</v>
      </c>
      <c r="G78" s="600"/>
      <c r="H78" s="601"/>
      <c r="I78" s="602"/>
      <c r="J78" s="603"/>
      <c r="K78" s="604"/>
      <c r="L78" s="605" t="s">
        <v>1270</v>
      </c>
    </row>
    <row r="79" ht="15" customHeight="1" spans="1:12" s="545" customFormat="1" x14ac:dyDescent="0.25">
      <c r="A79" s="574" t="s">
        <v>1382</v>
      </c>
      <c r="B79" s="606" t="s">
        <v>1383</v>
      </c>
      <c r="C79" s="644" t="s">
        <v>1384</v>
      </c>
      <c r="D79" s="631" t="s">
        <v>1269</v>
      </c>
      <c r="E79" s="645" t="s">
        <v>522</v>
      </c>
      <c r="F79" s="645" t="s">
        <v>1315</v>
      </c>
      <c r="G79" s="645"/>
      <c r="H79" s="646"/>
      <c r="I79" s="579"/>
      <c r="J79" s="580"/>
      <c r="K79" s="581"/>
      <c r="L79" s="582" t="s">
        <v>1270</v>
      </c>
    </row>
    <row r="80" ht="15" customHeight="1" spans="1:12" s="545" customFormat="1" x14ac:dyDescent="0.25">
      <c r="A80" s="609"/>
      <c r="B80" s="637" t="s">
        <v>1385</v>
      </c>
      <c r="C80" s="647" t="s">
        <v>1386</v>
      </c>
      <c r="D80" s="611" t="s">
        <v>1269</v>
      </c>
      <c r="E80" s="586" t="s">
        <v>1315</v>
      </c>
      <c r="F80" s="586"/>
      <c r="G80" s="586"/>
      <c r="H80" s="587"/>
      <c r="I80" s="588"/>
      <c r="J80" s="589"/>
      <c r="K80" s="590"/>
      <c r="L80" s="591" t="s">
        <v>1270</v>
      </c>
    </row>
    <row r="81" ht="15" customHeight="1" spans="1:12" s="545" customFormat="1" x14ac:dyDescent="0.25">
      <c r="A81" s="609"/>
      <c r="B81" s="637" t="s">
        <v>1383</v>
      </c>
      <c r="C81" s="647" t="s">
        <v>1387</v>
      </c>
      <c r="D81" s="611" t="s">
        <v>1269</v>
      </c>
      <c r="E81" s="586" t="s">
        <v>1315</v>
      </c>
      <c r="F81" s="586"/>
      <c r="G81" s="586"/>
      <c r="H81" s="587"/>
      <c r="I81" s="588"/>
      <c r="J81" s="589"/>
      <c r="K81" s="590"/>
      <c r="L81" s="591" t="s">
        <v>1270</v>
      </c>
    </row>
    <row r="82" ht="15" customHeight="1" spans="1:12" s="545" customFormat="1" x14ac:dyDescent="0.25">
      <c r="A82" s="609"/>
      <c r="B82" s="637"/>
      <c r="C82" s="647"/>
      <c r="D82" s="611"/>
      <c r="E82" s="586"/>
      <c r="F82" s="586"/>
      <c r="G82" s="586"/>
      <c r="H82" s="587"/>
      <c r="I82" s="588"/>
      <c r="J82" s="589"/>
      <c r="K82" s="590"/>
      <c r="L82" s="591" t="s">
        <v>1270</v>
      </c>
    </row>
    <row r="83" ht="15" customHeight="1" spans="1:12" s="545" customFormat="1" x14ac:dyDescent="0.25">
      <c r="A83" s="613"/>
      <c r="B83" s="648"/>
      <c r="C83" s="642"/>
      <c r="D83" s="616"/>
      <c r="E83" s="600"/>
      <c r="F83" s="600"/>
      <c r="G83" s="600"/>
      <c r="H83" s="601"/>
      <c r="I83" s="602"/>
      <c r="J83" s="603"/>
      <c r="K83" s="604"/>
      <c r="L83" s="605" t="s">
        <v>1270</v>
      </c>
    </row>
    <row r="84" ht="15" customHeight="1" spans="1:12" s="545" customFormat="1" x14ac:dyDescent="0.25">
      <c r="A84" s="649" t="s">
        <v>1388</v>
      </c>
      <c r="B84" s="650" t="s">
        <v>1188</v>
      </c>
      <c r="C84" s="651" t="s">
        <v>1189</v>
      </c>
      <c r="D84" s="577"/>
      <c r="E84" s="577"/>
      <c r="F84" s="577"/>
      <c r="G84" s="577"/>
      <c r="H84" s="578"/>
      <c r="I84" s="579"/>
      <c r="J84" s="580"/>
      <c r="K84" s="581"/>
      <c r="L84" s="582" t="s">
        <v>1270</v>
      </c>
    </row>
    <row r="85" ht="15" customHeight="1" spans="1:12" s="545" customFormat="1" x14ac:dyDescent="0.25">
      <c r="A85" s="652"/>
      <c r="B85" s="653" t="s">
        <v>1197</v>
      </c>
      <c r="C85" s="654" t="s">
        <v>1198</v>
      </c>
      <c r="D85" s="586" t="s">
        <v>1389</v>
      </c>
      <c r="E85" s="638" t="s">
        <v>522</v>
      </c>
      <c r="F85" s="586"/>
      <c r="G85" s="586"/>
      <c r="H85" s="587"/>
      <c r="I85" s="588"/>
      <c r="J85" s="589"/>
      <c r="K85" s="590"/>
      <c r="L85" s="591" t="s">
        <v>1270</v>
      </c>
    </row>
    <row r="86" ht="15" customHeight="1" spans="1:12" s="545" customFormat="1" x14ac:dyDescent="0.25">
      <c r="A86" s="652"/>
      <c r="B86" s="653"/>
      <c r="C86" s="654" t="s">
        <v>1201</v>
      </c>
      <c r="D86" s="586" t="s">
        <v>1389</v>
      </c>
      <c r="E86" s="638" t="s">
        <v>522</v>
      </c>
      <c r="F86" s="586"/>
      <c r="G86" s="586"/>
      <c r="H86" s="587"/>
      <c r="I86" s="588"/>
      <c r="J86" s="589"/>
      <c r="K86" s="590"/>
      <c r="L86" s="591" t="s">
        <v>1270</v>
      </c>
    </row>
    <row r="87" ht="15" customHeight="1" spans="1:12" s="545" customFormat="1" x14ac:dyDescent="0.25">
      <c r="A87" s="652"/>
      <c r="B87" s="584" t="s">
        <v>1089</v>
      </c>
      <c r="C87" s="639" t="s">
        <v>1390</v>
      </c>
      <c r="D87" s="638" t="s">
        <v>43</v>
      </c>
      <c r="E87" s="655" t="s">
        <v>470</v>
      </c>
      <c r="F87" s="586"/>
      <c r="G87" s="586"/>
      <c r="H87" s="587"/>
      <c r="I87" s="588"/>
      <c r="J87" s="589"/>
      <c r="K87" s="590"/>
      <c r="L87" s="591" t="s">
        <v>1270</v>
      </c>
    </row>
    <row r="88" ht="15" customHeight="1" spans="1:12" s="545" customFormat="1" x14ac:dyDescent="0.25">
      <c r="A88" s="652"/>
      <c r="B88" s="584"/>
      <c r="C88" s="584"/>
      <c r="D88" s="586"/>
      <c r="E88" s="586"/>
      <c r="F88" s="586"/>
      <c r="G88" s="586"/>
      <c r="H88" s="587"/>
      <c r="I88" s="588"/>
      <c r="J88" s="589"/>
      <c r="K88" s="590"/>
      <c r="L88" s="591" t="s">
        <v>1270</v>
      </c>
    </row>
    <row r="89" ht="15" customHeight="1" spans="1:12" s="545" customFormat="1" x14ac:dyDescent="0.25">
      <c r="A89" s="656"/>
      <c r="B89" s="598"/>
      <c r="C89" s="598"/>
      <c r="D89" s="600"/>
      <c r="E89" s="600"/>
      <c r="F89" s="600"/>
      <c r="G89" s="600"/>
      <c r="H89" s="601"/>
      <c r="I89" s="602"/>
      <c r="J89" s="603"/>
      <c r="K89" s="604"/>
      <c r="L89" s="605" t="s">
        <v>1270</v>
      </c>
    </row>
    <row r="90" ht="15" customHeight="1" spans="1:12" s="545" customFormat="1" x14ac:dyDescent="0.25">
      <c r="A90" s="657" t="s">
        <v>1391</v>
      </c>
      <c r="B90" s="629" t="s">
        <v>1392</v>
      </c>
      <c r="C90" s="630" t="s">
        <v>1152</v>
      </c>
      <c r="D90" s="631" t="s">
        <v>1269</v>
      </c>
      <c r="E90" s="577" t="s">
        <v>522</v>
      </c>
      <c r="F90" s="577" t="s">
        <v>542</v>
      </c>
      <c r="G90" s="577"/>
      <c r="H90" s="578"/>
      <c r="I90" s="579"/>
      <c r="J90" s="580"/>
      <c r="K90" s="581"/>
      <c r="L90" s="582" t="s">
        <v>1270</v>
      </c>
    </row>
    <row r="91" ht="15" customHeight="1" spans="1:12" s="545" customFormat="1" x14ac:dyDescent="0.25">
      <c r="A91" s="658"/>
      <c r="B91" s="633"/>
      <c r="C91" s="634" t="s">
        <v>1157</v>
      </c>
      <c r="D91" s="635" t="s">
        <v>1269</v>
      </c>
      <c r="E91" s="586" t="s">
        <v>522</v>
      </c>
      <c r="F91" s="586" t="s">
        <v>542</v>
      </c>
      <c r="G91" s="586"/>
      <c r="H91" s="587"/>
      <c r="I91" s="588"/>
      <c r="J91" s="589"/>
      <c r="K91" s="590"/>
      <c r="L91" s="591" t="s">
        <v>1270</v>
      </c>
    </row>
    <row r="92" ht="15" customHeight="1" spans="1:12" s="545" customFormat="1" x14ac:dyDescent="0.25">
      <c r="A92" s="658"/>
      <c r="B92" s="633"/>
      <c r="C92" s="634" t="s">
        <v>1161</v>
      </c>
      <c r="D92" s="635" t="s">
        <v>1393</v>
      </c>
      <c r="E92" s="586" t="s">
        <v>522</v>
      </c>
      <c r="F92" s="586" t="s">
        <v>542</v>
      </c>
      <c r="G92" s="586" t="s">
        <v>554</v>
      </c>
      <c r="H92" s="587" t="s">
        <v>1299</v>
      </c>
      <c r="I92" s="588"/>
      <c r="J92" s="589"/>
      <c r="K92" s="590"/>
      <c r="L92" s="591" t="s">
        <v>1270</v>
      </c>
    </row>
    <row r="93" ht="15" customHeight="1" spans="1:12" s="545" customFormat="1" x14ac:dyDescent="0.25">
      <c r="A93" s="658"/>
      <c r="B93" s="636"/>
      <c r="C93" s="634" t="s">
        <v>1166</v>
      </c>
      <c r="D93" s="635" t="s">
        <v>1269</v>
      </c>
      <c r="E93" s="586" t="s">
        <v>522</v>
      </c>
      <c r="F93" s="586"/>
      <c r="G93" s="586"/>
      <c r="H93" s="587"/>
      <c r="I93" s="588"/>
      <c r="J93" s="589"/>
      <c r="K93" s="590"/>
      <c r="L93" s="591" t="s">
        <v>1270</v>
      </c>
    </row>
    <row r="94" ht="15" customHeight="1" spans="1:12" s="545" customFormat="1" x14ac:dyDescent="0.25">
      <c r="A94" s="658"/>
      <c r="B94" s="659" t="s">
        <v>1168</v>
      </c>
      <c r="C94" s="584" t="s">
        <v>1172</v>
      </c>
      <c r="D94" s="586" t="s">
        <v>1394</v>
      </c>
      <c r="E94" s="586" t="s">
        <v>522</v>
      </c>
      <c r="F94" s="586" t="s">
        <v>554</v>
      </c>
      <c r="G94" s="586"/>
      <c r="H94" s="587"/>
      <c r="I94" s="588"/>
      <c r="J94" s="589"/>
      <c r="K94" s="590"/>
      <c r="L94" s="591" t="s">
        <v>1270</v>
      </c>
    </row>
    <row r="95" ht="15" customHeight="1" spans="1:12" s="545" customFormat="1" x14ac:dyDescent="0.25">
      <c r="A95" s="658"/>
      <c r="B95" s="660"/>
      <c r="C95" s="584" t="s">
        <v>1176</v>
      </c>
      <c r="D95" s="586" t="s">
        <v>1395</v>
      </c>
      <c r="E95" s="586" t="s">
        <v>522</v>
      </c>
      <c r="F95" s="586" t="s">
        <v>554</v>
      </c>
      <c r="G95" s="586" t="s">
        <v>1396</v>
      </c>
      <c r="H95" s="587"/>
      <c r="I95" s="588"/>
      <c r="J95" s="589"/>
      <c r="K95" s="590"/>
      <c r="L95" s="591" t="s">
        <v>1270</v>
      </c>
    </row>
    <row r="96" ht="15" customHeight="1" spans="1:12" s="545" customFormat="1" x14ac:dyDescent="0.25">
      <c r="A96" s="658"/>
      <c r="B96" s="660"/>
      <c r="C96" s="584" t="s">
        <v>1181</v>
      </c>
      <c r="D96" s="586" t="s">
        <v>1395</v>
      </c>
      <c r="E96" s="586" t="s">
        <v>522</v>
      </c>
      <c r="F96" s="586" t="s">
        <v>1396</v>
      </c>
      <c r="G96" s="586"/>
      <c r="H96" s="587"/>
      <c r="I96" s="588"/>
      <c r="J96" s="589"/>
      <c r="K96" s="590"/>
      <c r="L96" s="591" t="s">
        <v>1270</v>
      </c>
    </row>
    <row r="97" ht="15" customHeight="1" spans="1:12" s="545" customFormat="1" x14ac:dyDescent="0.25">
      <c r="A97" s="658"/>
      <c r="B97" s="661"/>
      <c r="C97" s="584" t="s">
        <v>1185</v>
      </c>
      <c r="D97" s="586" t="s">
        <v>1395</v>
      </c>
      <c r="E97" s="586" t="s">
        <v>522</v>
      </c>
      <c r="F97" s="586" t="s">
        <v>554</v>
      </c>
      <c r="G97" s="586"/>
      <c r="H97" s="587"/>
      <c r="I97" s="588"/>
      <c r="J97" s="589"/>
      <c r="K97" s="590"/>
      <c r="L97" s="591" t="s">
        <v>1270</v>
      </c>
    </row>
    <row r="98" ht="15" customHeight="1" spans="1:12" s="545" customFormat="1" x14ac:dyDescent="0.25">
      <c r="A98" s="658"/>
      <c r="B98" s="584" t="s">
        <v>1192</v>
      </c>
      <c r="C98" s="584" t="s">
        <v>1193</v>
      </c>
      <c r="D98" s="586" t="s">
        <v>1393</v>
      </c>
      <c r="E98" s="586" t="s">
        <v>522</v>
      </c>
      <c r="F98" s="586"/>
      <c r="G98" s="586"/>
      <c r="H98" s="587"/>
      <c r="I98" s="588"/>
      <c r="J98" s="589"/>
      <c r="K98" s="590"/>
      <c r="L98" s="591" t="s">
        <v>1270</v>
      </c>
    </row>
    <row r="99" ht="15" customHeight="1" spans="1:12" s="545" customFormat="1" x14ac:dyDescent="0.25">
      <c r="A99" s="658"/>
      <c r="B99" s="659" t="s">
        <v>1397</v>
      </c>
      <c r="C99" s="584" t="s">
        <v>1211</v>
      </c>
      <c r="D99" s="586" t="s">
        <v>1395</v>
      </c>
      <c r="E99" s="586" t="s">
        <v>522</v>
      </c>
      <c r="F99" s="586" t="s">
        <v>82</v>
      </c>
      <c r="G99" s="586" t="s">
        <v>1218</v>
      </c>
      <c r="H99" s="587"/>
      <c r="I99" s="588"/>
      <c r="J99" s="589"/>
      <c r="K99" s="590"/>
      <c r="L99" s="591" t="s">
        <v>1270</v>
      </c>
    </row>
    <row r="100" ht="15" customHeight="1" spans="1:12" s="545" customFormat="1" x14ac:dyDescent="0.25">
      <c r="A100" s="658"/>
      <c r="B100" s="660"/>
      <c r="C100" s="584" t="s">
        <v>1216</v>
      </c>
      <c r="D100" s="586" t="s">
        <v>1395</v>
      </c>
      <c r="E100" s="586" t="s">
        <v>82</v>
      </c>
      <c r="F100" s="586" t="s">
        <v>1218</v>
      </c>
      <c r="G100" s="586"/>
      <c r="H100" s="587"/>
      <c r="I100" s="588"/>
      <c r="J100" s="589"/>
      <c r="K100" s="590"/>
      <c r="L100" s="591" t="s">
        <v>1270</v>
      </c>
    </row>
    <row r="101" ht="15" customHeight="1" spans="1:12" s="545" customFormat="1" x14ac:dyDescent="0.25">
      <c r="A101" s="658"/>
      <c r="B101" s="660"/>
      <c r="C101" s="584" t="s">
        <v>1221</v>
      </c>
      <c r="D101" s="586" t="s">
        <v>1395</v>
      </c>
      <c r="E101" s="586" t="s">
        <v>522</v>
      </c>
      <c r="F101" s="586" t="s">
        <v>82</v>
      </c>
      <c r="G101" s="586"/>
      <c r="H101" s="587"/>
      <c r="I101" s="588"/>
      <c r="J101" s="589"/>
      <c r="K101" s="590"/>
      <c r="L101" s="591" t="s">
        <v>1270</v>
      </c>
    </row>
    <row r="102" ht="15" customHeight="1" spans="1:12" s="545" customFormat="1" x14ac:dyDescent="0.25">
      <c r="A102" s="658"/>
      <c r="B102" s="660"/>
      <c r="C102" s="584" t="s">
        <v>1398</v>
      </c>
      <c r="D102" s="586" t="s">
        <v>1395</v>
      </c>
      <c r="E102" s="586" t="s">
        <v>82</v>
      </c>
      <c r="F102" s="586" t="s">
        <v>1218</v>
      </c>
      <c r="G102" s="586"/>
      <c r="H102" s="587"/>
      <c r="I102" s="588"/>
      <c r="J102" s="589"/>
      <c r="K102" s="590"/>
      <c r="L102" s="591" t="s">
        <v>1270</v>
      </c>
    </row>
    <row r="103" ht="15" customHeight="1" spans="1:12" s="545" customFormat="1" x14ac:dyDescent="0.25">
      <c r="A103" s="658"/>
      <c r="B103" s="660"/>
      <c r="C103" s="584" t="s">
        <v>1227</v>
      </c>
      <c r="D103" s="586" t="s">
        <v>1395</v>
      </c>
      <c r="E103" s="586" t="s">
        <v>522</v>
      </c>
      <c r="F103" s="586" t="s">
        <v>1218</v>
      </c>
      <c r="G103" s="586"/>
      <c r="H103" s="587"/>
      <c r="I103" s="588"/>
      <c r="J103" s="589"/>
      <c r="K103" s="590"/>
      <c r="L103" s="591" t="s">
        <v>1270</v>
      </c>
    </row>
    <row r="104" ht="15" customHeight="1" spans="1:12" s="545" customFormat="1" x14ac:dyDescent="0.25">
      <c r="A104" s="658"/>
      <c r="B104" s="660"/>
      <c r="C104" s="584" t="s">
        <v>1228</v>
      </c>
      <c r="D104" s="586" t="s">
        <v>1395</v>
      </c>
      <c r="E104" s="586" t="s">
        <v>522</v>
      </c>
      <c r="F104" s="586" t="s">
        <v>82</v>
      </c>
      <c r="G104" s="586"/>
      <c r="H104" s="587"/>
      <c r="I104" s="588"/>
      <c r="J104" s="589"/>
      <c r="K104" s="590"/>
      <c r="L104" s="591" t="s">
        <v>1270</v>
      </c>
    </row>
    <row r="105" ht="15" customHeight="1" spans="1:12" s="545" customFormat="1" x14ac:dyDescent="0.25">
      <c r="A105" s="658"/>
      <c r="B105" s="661"/>
      <c r="C105" s="584" t="s">
        <v>1232</v>
      </c>
      <c r="D105" s="586" t="s">
        <v>1395</v>
      </c>
      <c r="E105" s="586" t="s">
        <v>522</v>
      </c>
      <c r="F105" s="586" t="s">
        <v>82</v>
      </c>
      <c r="G105" s="586"/>
      <c r="H105" s="587"/>
      <c r="I105" s="588"/>
      <c r="J105" s="589"/>
      <c r="K105" s="590"/>
      <c r="L105" s="591" t="s">
        <v>1270</v>
      </c>
    </row>
    <row r="106" ht="15" customHeight="1" spans="1:12" s="545" customFormat="1" x14ac:dyDescent="0.25">
      <c r="A106" s="658"/>
      <c r="B106" s="659" t="s">
        <v>1399</v>
      </c>
      <c r="C106" s="584" t="s">
        <v>1237</v>
      </c>
      <c r="D106" s="586" t="s">
        <v>1395</v>
      </c>
      <c r="E106" s="635" t="s">
        <v>542</v>
      </c>
      <c r="F106" s="586"/>
      <c r="G106" s="586"/>
      <c r="H106" s="587"/>
      <c r="I106" s="588"/>
      <c r="J106" s="589"/>
      <c r="K106" s="590"/>
      <c r="L106" s="591" t="s">
        <v>1270</v>
      </c>
    </row>
    <row r="107" ht="15" customHeight="1" spans="1:12" s="545" customFormat="1" x14ac:dyDescent="0.25">
      <c r="A107" s="658"/>
      <c r="B107" s="660"/>
      <c r="C107" s="584" t="s">
        <v>1242</v>
      </c>
      <c r="D107" s="586" t="s">
        <v>1395</v>
      </c>
      <c r="E107" s="635" t="s">
        <v>542</v>
      </c>
      <c r="F107" s="586"/>
      <c r="G107" s="586"/>
      <c r="H107" s="587"/>
      <c r="I107" s="588"/>
      <c r="J107" s="589"/>
      <c r="K107" s="590"/>
      <c r="L107" s="591" t="s">
        <v>1270</v>
      </c>
    </row>
    <row r="108" ht="15" customHeight="1" spans="1:12" s="545" customFormat="1" x14ac:dyDescent="0.25">
      <c r="A108" s="658"/>
      <c r="B108" s="661"/>
      <c r="C108" s="612" t="s">
        <v>1246</v>
      </c>
      <c r="D108" s="586" t="s">
        <v>1395</v>
      </c>
      <c r="E108" s="635" t="s">
        <v>542</v>
      </c>
      <c r="F108" s="586"/>
      <c r="G108" s="586"/>
      <c r="H108" s="587"/>
      <c r="I108" s="588"/>
      <c r="J108" s="589"/>
      <c r="K108" s="590"/>
      <c r="L108" s="591" t="s">
        <v>1270</v>
      </c>
    </row>
    <row r="109" ht="15" customHeight="1" spans="1:12" s="545" customFormat="1" x14ac:dyDescent="0.25">
      <c r="A109" s="658"/>
      <c r="B109" s="659" t="s">
        <v>1248</v>
      </c>
      <c r="C109" s="612" t="s">
        <v>1400</v>
      </c>
      <c r="D109" s="586" t="s">
        <v>1395</v>
      </c>
      <c r="E109" s="586" t="s">
        <v>522</v>
      </c>
      <c r="F109" s="586" t="s">
        <v>554</v>
      </c>
      <c r="G109" s="586" t="s">
        <v>1218</v>
      </c>
      <c r="H109" s="587"/>
      <c r="I109" s="588"/>
      <c r="J109" s="589"/>
      <c r="K109" s="590"/>
      <c r="L109" s="591" t="s">
        <v>1270</v>
      </c>
    </row>
    <row r="110" ht="15" customHeight="1" spans="1:12" s="545" customFormat="1" x14ac:dyDescent="0.25">
      <c r="A110" s="658"/>
      <c r="B110" s="660"/>
      <c r="C110" s="612" t="s">
        <v>1254</v>
      </c>
      <c r="D110" s="586" t="s">
        <v>1395</v>
      </c>
      <c r="E110" s="586" t="s">
        <v>522</v>
      </c>
      <c r="F110" s="586" t="s">
        <v>554</v>
      </c>
      <c r="G110" s="586" t="s">
        <v>1218</v>
      </c>
      <c r="H110" s="587"/>
      <c r="I110" s="588"/>
      <c r="J110" s="589"/>
      <c r="K110" s="590"/>
      <c r="L110" s="591" t="s">
        <v>1270</v>
      </c>
    </row>
    <row r="111" ht="15" customHeight="1" spans="1:12" s="545" customFormat="1" x14ac:dyDescent="0.25">
      <c r="A111" s="658"/>
      <c r="B111" s="661"/>
      <c r="C111" s="612" t="s">
        <v>1255</v>
      </c>
      <c r="D111" s="586" t="s">
        <v>1395</v>
      </c>
      <c r="E111" s="586" t="s">
        <v>522</v>
      </c>
      <c r="F111" s="586" t="s">
        <v>554</v>
      </c>
      <c r="G111" s="586" t="s">
        <v>1218</v>
      </c>
      <c r="H111" s="587"/>
      <c r="I111" s="588"/>
      <c r="J111" s="589"/>
      <c r="K111" s="590"/>
      <c r="L111" s="591" t="s">
        <v>1270</v>
      </c>
    </row>
    <row r="112" ht="15" customHeight="1" spans="1:12" s="545" customFormat="1" x14ac:dyDescent="0.25">
      <c r="A112" s="658"/>
      <c r="B112" s="661" t="s">
        <v>1401</v>
      </c>
      <c r="C112" s="612" t="s">
        <v>1402</v>
      </c>
      <c r="D112" s="586" t="s">
        <v>1395</v>
      </c>
      <c r="E112" s="586" t="s">
        <v>41</v>
      </c>
      <c r="F112" s="586"/>
      <c r="G112" s="586"/>
      <c r="H112" s="587"/>
      <c r="I112" s="588"/>
      <c r="J112" s="589"/>
      <c r="K112" s="590"/>
      <c r="L112" s="591" t="s">
        <v>1270</v>
      </c>
    </row>
    <row r="113" ht="15" customHeight="1" spans="1:12" s="545" customFormat="1" x14ac:dyDescent="0.25">
      <c r="A113" s="658"/>
      <c r="B113" s="595" t="s">
        <v>1338</v>
      </c>
      <c r="C113" s="612" t="s">
        <v>1403</v>
      </c>
      <c r="D113" s="586" t="s">
        <v>1395</v>
      </c>
      <c r="E113" s="586" t="s">
        <v>522</v>
      </c>
      <c r="F113" s="586"/>
      <c r="G113" s="586"/>
      <c r="H113" s="587"/>
      <c r="I113" s="588"/>
      <c r="J113" s="589"/>
      <c r="K113" s="590"/>
      <c r="L113" s="591" t="s">
        <v>1270</v>
      </c>
    </row>
    <row r="114" ht="15" customHeight="1" spans="1:12" s="545" customFormat="1" x14ac:dyDescent="0.25">
      <c r="A114" s="658"/>
      <c r="B114" s="595" t="s">
        <v>1338</v>
      </c>
      <c r="C114" s="612" t="s">
        <v>1404</v>
      </c>
      <c r="D114" s="586" t="s">
        <v>1395</v>
      </c>
      <c r="E114" s="586" t="s">
        <v>82</v>
      </c>
      <c r="F114" s="586"/>
      <c r="G114" s="586"/>
      <c r="H114" s="587"/>
      <c r="I114" s="588"/>
      <c r="J114" s="589"/>
      <c r="K114" s="590"/>
      <c r="L114" s="591" t="s">
        <v>1270</v>
      </c>
    </row>
    <row r="115" ht="15" customHeight="1" spans="1:12" s="545" customFormat="1" x14ac:dyDescent="0.25">
      <c r="A115" s="658"/>
      <c r="B115" s="595" t="s">
        <v>1338</v>
      </c>
      <c r="C115" s="612" t="s">
        <v>1405</v>
      </c>
      <c r="D115" s="586" t="s">
        <v>1395</v>
      </c>
      <c r="E115" s="586" t="s">
        <v>554</v>
      </c>
      <c r="F115" s="586"/>
      <c r="G115" s="586"/>
      <c r="H115" s="587"/>
      <c r="I115" s="588"/>
      <c r="J115" s="589"/>
      <c r="K115" s="590"/>
      <c r="L115" s="591" t="s">
        <v>1270</v>
      </c>
    </row>
    <row r="116" ht="15" customHeight="1" spans="1:12" s="545" customFormat="1" x14ac:dyDescent="0.25">
      <c r="A116" s="658"/>
      <c r="B116" s="595" t="s">
        <v>1338</v>
      </c>
      <c r="C116" s="612" t="s">
        <v>1406</v>
      </c>
      <c r="D116" s="586" t="s">
        <v>1269</v>
      </c>
      <c r="E116" s="586" t="s">
        <v>554</v>
      </c>
      <c r="F116" s="586"/>
      <c r="G116" s="586"/>
      <c r="H116" s="587"/>
      <c r="I116" s="588"/>
      <c r="J116" s="589"/>
      <c r="K116" s="590"/>
      <c r="L116" s="591" t="s">
        <v>1270</v>
      </c>
    </row>
    <row r="117" ht="15" customHeight="1" spans="1:12" s="545" customFormat="1" x14ac:dyDescent="0.25">
      <c r="A117" s="658"/>
      <c r="B117" s="595" t="s">
        <v>1338</v>
      </c>
      <c r="C117" s="639" t="s">
        <v>1381</v>
      </c>
      <c r="D117" s="586" t="s">
        <v>43</v>
      </c>
      <c r="E117" s="586" t="s">
        <v>82</v>
      </c>
      <c r="F117" s="586"/>
      <c r="G117" s="586"/>
      <c r="H117" s="587"/>
      <c r="I117" s="588"/>
      <c r="J117" s="589"/>
      <c r="K117" s="590"/>
      <c r="L117" s="591" t="s">
        <v>1270</v>
      </c>
    </row>
    <row r="118" ht="15" customHeight="1" spans="1:12" s="545" customFormat="1" x14ac:dyDescent="0.25">
      <c r="A118" s="658"/>
      <c r="B118" s="595" t="s">
        <v>1338</v>
      </c>
      <c r="C118" s="612" t="s">
        <v>1407</v>
      </c>
      <c r="D118" s="586" t="s">
        <v>43</v>
      </c>
      <c r="E118" s="586" t="s">
        <v>41</v>
      </c>
      <c r="F118" s="586"/>
      <c r="G118" s="586"/>
      <c r="H118" s="587"/>
      <c r="I118" s="588"/>
      <c r="J118" s="589"/>
      <c r="K118" s="590"/>
      <c r="L118" s="591" t="s">
        <v>1270</v>
      </c>
    </row>
    <row r="119" ht="15" customHeight="1" spans="1:12" s="545" customFormat="1" x14ac:dyDescent="0.25">
      <c r="A119" s="658"/>
      <c r="B119" s="595" t="s">
        <v>1338</v>
      </c>
      <c r="C119" s="612" t="s">
        <v>1408</v>
      </c>
      <c r="D119" s="586" t="s">
        <v>1380</v>
      </c>
      <c r="E119" s="586" t="s">
        <v>41</v>
      </c>
      <c r="F119" s="586"/>
      <c r="G119" s="586"/>
      <c r="H119" s="587"/>
      <c r="I119" s="588"/>
      <c r="J119" s="589"/>
      <c r="K119" s="590"/>
      <c r="L119" s="591" t="s">
        <v>1270</v>
      </c>
    </row>
    <row r="120" ht="15" customHeight="1" spans="1:12" s="545" customFormat="1" x14ac:dyDescent="0.25">
      <c r="A120" s="662"/>
      <c r="B120" s="641" t="s">
        <v>1338</v>
      </c>
      <c r="C120" s="614" t="s">
        <v>1409</v>
      </c>
      <c r="D120" s="616" t="s">
        <v>1410</v>
      </c>
      <c r="E120" s="600" t="s">
        <v>522</v>
      </c>
      <c r="F120" s="600"/>
      <c r="G120" s="600"/>
      <c r="H120" s="601"/>
      <c r="I120" s="602"/>
      <c r="J120" s="603"/>
      <c r="K120" s="604"/>
      <c r="L120" s="605" t="s">
        <v>1270</v>
      </c>
    </row>
    <row r="121" ht="15" customHeight="1" spans="1:12" s="545" customFormat="1" x14ac:dyDescent="0.25">
      <c r="A121" s="649" t="s">
        <v>1411</v>
      </c>
      <c r="B121" s="663" t="s">
        <v>1412</v>
      </c>
      <c r="C121" s="664" t="s">
        <v>1413</v>
      </c>
      <c r="D121" s="645" t="s">
        <v>43</v>
      </c>
      <c r="E121" s="645" t="s">
        <v>31</v>
      </c>
      <c r="F121" s="645"/>
      <c r="G121" s="645"/>
      <c r="H121" s="646"/>
      <c r="I121" s="579">
        <v>82</v>
      </c>
      <c r="J121" s="665" t="s">
        <v>1025</v>
      </c>
      <c r="K121" s="666" t="s">
        <v>1026</v>
      </c>
      <c r="L121" s="667" t="s">
        <v>1414</v>
      </c>
    </row>
    <row r="122" ht="15" customHeight="1" spans="1:12" s="545" customFormat="1" x14ac:dyDescent="0.25">
      <c r="A122" s="652"/>
      <c r="B122" s="668"/>
      <c r="C122" s="639" t="s">
        <v>1415</v>
      </c>
      <c r="D122" s="638" t="s">
        <v>43</v>
      </c>
      <c r="E122" s="669" t="s">
        <v>522</v>
      </c>
      <c r="F122" s="669"/>
      <c r="G122" s="669"/>
      <c r="H122" s="670"/>
      <c r="I122" s="671">
        <v>82</v>
      </c>
      <c r="J122" s="672" t="s">
        <v>1030</v>
      </c>
      <c r="K122" s="673" t="s">
        <v>1032</v>
      </c>
      <c r="L122" s="674" t="s">
        <v>1416</v>
      </c>
    </row>
    <row r="123" ht="15" customHeight="1" spans="1:12" s="545" customFormat="1" x14ac:dyDescent="0.25">
      <c r="A123" s="652"/>
      <c r="B123" s="668"/>
      <c r="C123" s="639" t="s">
        <v>1417</v>
      </c>
      <c r="D123" s="638" t="s">
        <v>43</v>
      </c>
      <c r="E123" s="635" t="s">
        <v>522</v>
      </c>
      <c r="F123" s="635" t="s">
        <v>554</v>
      </c>
      <c r="G123" s="635" t="s">
        <v>542</v>
      </c>
      <c r="H123" s="675" t="s">
        <v>1218</v>
      </c>
      <c r="I123" s="676">
        <v>82</v>
      </c>
      <c r="J123" s="589" t="s">
        <v>1036</v>
      </c>
      <c r="K123" s="677" t="s">
        <v>1038</v>
      </c>
      <c r="L123" s="591" t="s">
        <v>1418</v>
      </c>
    </row>
    <row r="124" ht="15" customHeight="1" spans="1:12" s="545" customFormat="1" x14ac:dyDescent="0.25">
      <c r="A124" s="652"/>
      <c r="B124" s="668"/>
      <c r="C124" s="639" t="s">
        <v>1419</v>
      </c>
      <c r="D124" s="638" t="s">
        <v>43</v>
      </c>
      <c r="E124" s="635" t="s">
        <v>522</v>
      </c>
      <c r="F124" s="635" t="s">
        <v>554</v>
      </c>
      <c r="G124" s="635" t="s">
        <v>542</v>
      </c>
      <c r="H124" s="675" t="s">
        <v>1218</v>
      </c>
      <c r="I124" s="676">
        <v>82</v>
      </c>
      <c r="J124" s="589" t="s">
        <v>1041</v>
      </c>
      <c r="K124" s="590" t="s">
        <v>1042</v>
      </c>
      <c r="L124" s="591" t="s">
        <v>1420</v>
      </c>
    </row>
    <row r="125" ht="15" customHeight="1" spans="1:12" s="545" customFormat="1" x14ac:dyDescent="0.25">
      <c r="A125" s="652"/>
      <c r="B125" s="668"/>
      <c r="C125" s="639" t="s">
        <v>1421</v>
      </c>
      <c r="D125" s="638" t="s">
        <v>43</v>
      </c>
      <c r="E125" s="635" t="s">
        <v>522</v>
      </c>
      <c r="F125" s="635" t="s">
        <v>554</v>
      </c>
      <c r="G125" s="635" t="s">
        <v>542</v>
      </c>
      <c r="H125" s="675" t="s">
        <v>1218</v>
      </c>
      <c r="I125" s="676">
        <v>82</v>
      </c>
      <c r="J125" s="589" t="s">
        <v>1045</v>
      </c>
      <c r="K125" s="590" t="s">
        <v>1046</v>
      </c>
      <c r="L125" s="591" t="s">
        <v>1422</v>
      </c>
    </row>
    <row r="126" ht="15" customHeight="1" spans="1:12" s="545" customFormat="1" x14ac:dyDescent="0.25">
      <c r="A126" s="652"/>
      <c r="B126" s="668"/>
      <c r="C126" s="639" t="s">
        <v>1423</v>
      </c>
      <c r="D126" s="638" t="s">
        <v>43</v>
      </c>
      <c r="E126" s="635" t="s">
        <v>522</v>
      </c>
      <c r="F126" s="635" t="s">
        <v>554</v>
      </c>
      <c r="G126" s="635" t="s">
        <v>542</v>
      </c>
      <c r="H126" s="675" t="s">
        <v>1218</v>
      </c>
      <c r="I126" s="676">
        <v>82</v>
      </c>
      <c r="J126" s="589" t="s">
        <v>1049</v>
      </c>
      <c r="K126" s="590" t="s">
        <v>1050</v>
      </c>
      <c r="L126" s="591" t="s">
        <v>1424</v>
      </c>
    </row>
    <row r="127" ht="15" customHeight="1" spans="1:12" s="545" customFormat="1" x14ac:dyDescent="0.25">
      <c r="A127" s="652"/>
      <c r="B127" s="668"/>
      <c r="C127" s="639" t="s">
        <v>1425</v>
      </c>
      <c r="D127" s="638" t="s">
        <v>43</v>
      </c>
      <c r="E127" s="635" t="s">
        <v>522</v>
      </c>
      <c r="F127" s="635" t="s">
        <v>554</v>
      </c>
      <c r="G127" s="635" t="s">
        <v>542</v>
      </c>
      <c r="H127" s="675" t="s">
        <v>1218</v>
      </c>
      <c r="I127" s="676">
        <v>82</v>
      </c>
      <c r="J127" s="589" t="s">
        <v>1053</v>
      </c>
      <c r="K127" s="590" t="s">
        <v>1054</v>
      </c>
      <c r="L127" s="591" t="s">
        <v>1426</v>
      </c>
    </row>
    <row r="128" ht="15" customHeight="1" spans="1:12" s="545" customFormat="1" x14ac:dyDescent="0.25">
      <c r="A128" s="652"/>
      <c r="B128" s="668"/>
      <c r="C128" s="639" t="s">
        <v>1427</v>
      </c>
      <c r="D128" s="638" t="s">
        <v>43</v>
      </c>
      <c r="E128" s="635" t="s">
        <v>522</v>
      </c>
      <c r="F128" s="635" t="s">
        <v>554</v>
      </c>
      <c r="G128" s="635" t="s">
        <v>542</v>
      </c>
      <c r="H128" s="675" t="s">
        <v>1428</v>
      </c>
      <c r="I128" s="676">
        <v>82</v>
      </c>
      <c r="J128" s="589" t="s">
        <v>1057</v>
      </c>
      <c r="K128" s="590" t="s">
        <v>1059</v>
      </c>
      <c r="L128" s="591" t="s">
        <v>1429</v>
      </c>
    </row>
    <row r="129" ht="15" customHeight="1" spans="1:12" s="545" customFormat="1" x14ac:dyDescent="0.25">
      <c r="A129" s="652"/>
      <c r="B129" s="678"/>
      <c r="C129" s="639" t="s">
        <v>1430</v>
      </c>
      <c r="D129" s="638" t="s">
        <v>43</v>
      </c>
      <c r="E129" s="655" t="s">
        <v>1428</v>
      </c>
      <c r="F129" s="655"/>
      <c r="G129" s="655"/>
      <c r="H129" s="675"/>
      <c r="I129" s="676">
        <v>82</v>
      </c>
      <c r="J129" s="589" t="s">
        <v>1062</v>
      </c>
      <c r="K129" s="590" t="s">
        <v>1064</v>
      </c>
      <c r="L129" s="591" t="s">
        <v>1431</v>
      </c>
    </row>
    <row r="130" ht="15" customHeight="1" spans="1:12" s="545" customFormat="1" x14ac:dyDescent="0.25">
      <c r="A130" s="652"/>
      <c r="B130" s="595" t="s">
        <v>1070</v>
      </c>
      <c r="C130" s="639" t="s">
        <v>1432</v>
      </c>
      <c r="D130" s="638" t="s">
        <v>43</v>
      </c>
      <c r="E130" s="655" t="s">
        <v>522</v>
      </c>
      <c r="F130" s="655" t="s">
        <v>1218</v>
      </c>
      <c r="G130" s="655"/>
      <c r="H130" s="675"/>
      <c r="I130" s="676">
        <v>82</v>
      </c>
      <c r="J130" s="589" t="s">
        <v>1072</v>
      </c>
      <c r="K130" s="590" t="s">
        <v>1074</v>
      </c>
      <c r="L130" s="679" t="s">
        <v>1433</v>
      </c>
    </row>
    <row r="131" ht="15" customHeight="1" spans="1:12" s="545" customFormat="1" x14ac:dyDescent="0.25">
      <c r="A131" s="652"/>
      <c r="B131" s="680" t="s">
        <v>1076</v>
      </c>
      <c r="C131" s="639" t="s">
        <v>1434</v>
      </c>
      <c r="D131" s="638" t="s">
        <v>43</v>
      </c>
      <c r="E131" s="655" t="s">
        <v>522</v>
      </c>
      <c r="F131" s="655" t="s">
        <v>1218</v>
      </c>
      <c r="G131" s="655"/>
      <c r="H131" s="675"/>
      <c r="I131" s="676">
        <v>82</v>
      </c>
      <c r="J131" s="589" t="s">
        <v>1078</v>
      </c>
      <c r="K131" s="590"/>
      <c r="L131" s="679" t="s">
        <v>1435</v>
      </c>
    </row>
    <row r="132" ht="15" customHeight="1" spans="1:12" s="545" customFormat="1" x14ac:dyDescent="0.25">
      <c r="A132" s="652"/>
      <c r="B132" s="678"/>
      <c r="C132" s="639" t="s">
        <v>1436</v>
      </c>
      <c r="D132" s="638" t="s">
        <v>43</v>
      </c>
      <c r="E132" s="655" t="s">
        <v>522</v>
      </c>
      <c r="F132" s="655" t="s">
        <v>1218</v>
      </c>
      <c r="G132" s="655"/>
      <c r="H132" s="675"/>
      <c r="I132" s="676">
        <v>82</v>
      </c>
      <c r="J132" s="589" t="s">
        <v>1081</v>
      </c>
      <c r="K132" s="590"/>
      <c r="L132" s="679" t="s">
        <v>1437</v>
      </c>
    </row>
    <row r="133" ht="15" customHeight="1" spans="1:12" s="545" customFormat="1" x14ac:dyDescent="0.25">
      <c r="A133" s="652"/>
      <c r="B133" s="595" t="s">
        <v>1083</v>
      </c>
      <c r="C133" s="639" t="s">
        <v>1438</v>
      </c>
      <c r="D133" s="638" t="s">
        <v>43</v>
      </c>
      <c r="E133" s="655" t="s">
        <v>522</v>
      </c>
      <c r="F133" s="655" t="s">
        <v>554</v>
      </c>
      <c r="G133" s="655"/>
      <c r="H133" s="675"/>
      <c r="I133" s="676">
        <v>82</v>
      </c>
      <c r="J133" s="589" t="s">
        <v>1085</v>
      </c>
      <c r="K133" s="590" t="s">
        <v>1087</v>
      </c>
      <c r="L133" s="679" t="s">
        <v>1439</v>
      </c>
    </row>
    <row r="134" ht="15" customHeight="1" spans="1:12" s="545" customFormat="1" x14ac:dyDescent="0.25">
      <c r="A134" s="652"/>
      <c r="B134" s="680" t="s">
        <v>1089</v>
      </c>
      <c r="C134" s="639" t="s">
        <v>1440</v>
      </c>
      <c r="D134" s="638" t="s">
        <v>43</v>
      </c>
      <c r="E134" s="655" t="s">
        <v>1299</v>
      </c>
      <c r="F134" s="655" t="s">
        <v>498</v>
      </c>
      <c r="G134" s="655"/>
      <c r="H134" s="675"/>
      <c r="I134" s="676">
        <v>82</v>
      </c>
      <c r="J134" s="589" t="s">
        <v>1091</v>
      </c>
      <c r="K134" s="590" t="s">
        <v>1093</v>
      </c>
      <c r="L134" s="679" t="s">
        <v>1441</v>
      </c>
    </row>
    <row r="135" ht="15" customHeight="1" spans="1:12" s="545" customFormat="1" x14ac:dyDescent="0.25">
      <c r="A135" s="652"/>
      <c r="B135" s="678"/>
      <c r="C135" s="639" t="s">
        <v>1390</v>
      </c>
      <c r="D135" s="638" t="s">
        <v>43</v>
      </c>
      <c r="E135" s="655" t="s">
        <v>1299</v>
      </c>
      <c r="F135" s="655" t="s">
        <v>498</v>
      </c>
      <c r="G135" s="655" t="s">
        <v>470</v>
      </c>
      <c r="H135" s="675"/>
      <c r="I135" s="676">
        <v>82</v>
      </c>
      <c r="J135" s="589" t="s">
        <v>1096</v>
      </c>
      <c r="K135" s="590" t="s">
        <v>1097</v>
      </c>
      <c r="L135" s="679" t="s">
        <v>1442</v>
      </c>
    </row>
    <row r="136" ht="15" customHeight="1" spans="1:12" s="545" customFormat="1" x14ac:dyDescent="0.25">
      <c r="A136" s="652"/>
      <c r="B136" s="595" t="s">
        <v>1338</v>
      </c>
      <c r="C136" s="639" t="s">
        <v>1381</v>
      </c>
      <c r="D136" s="638" t="s">
        <v>43</v>
      </c>
      <c r="E136" s="655" t="s">
        <v>1443</v>
      </c>
      <c r="F136" s="655"/>
      <c r="G136" s="655"/>
      <c r="H136" s="675"/>
      <c r="I136" s="676">
        <v>82</v>
      </c>
      <c r="J136" s="589"/>
      <c r="K136" s="590"/>
      <c r="L136" s="591"/>
    </row>
    <row r="137" ht="15" customHeight="1" spans="1:12" s="545" customFormat="1" x14ac:dyDescent="0.25">
      <c r="A137" s="652"/>
      <c r="B137" s="595" t="s">
        <v>1338</v>
      </c>
      <c r="C137" s="639" t="s">
        <v>1444</v>
      </c>
      <c r="D137" s="638" t="s">
        <v>43</v>
      </c>
      <c r="E137" s="655" t="s">
        <v>65</v>
      </c>
      <c r="F137" s="655" t="s">
        <v>41</v>
      </c>
      <c r="G137" s="655"/>
      <c r="H137" s="675"/>
      <c r="I137" s="676">
        <v>82</v>
      </c>
      <c r="J137" s="589"/>
      <c r="K137" s="590"/>
      <c r="L137" s="591"/>
    </row>
    <row r="138" ht="15" customHeight="1" spans="1:12" s="545" customFormat="1" x14ac:dyDescent="0.25">
      <c r="A138" s="652"/>
      <c r="B138" s="595" t="s">
        <v>1338</v>
      </c>
      <c r="C138" s="639" t="s">
        <v>1421</v>
      </c>
      <c r="D138" s="638" t="s">
        <v>43</v>
      </c>
      <c r="E138" s="655" t="s">
        <v>1445</v>
      </c>
      <c r="F138" s="655"/>
      <c r="G138" s="655"/>
      <c r="H138" s="675"/>
      <c r="I138" s="676">
        <v>82</v>
      </c>
      <c r="J138" s="589"/>
      <c r="K138" s="590"/>
      <c r="L138" s="591"/>
    </row>
    <row r="139" ht="15" customHeight="1" spans="1:12" s="545" customFormat="1" x14ac:dyDescent="0.25">
      <c r="A139" s="652"/>
      <c r="B139" s="595" t="s">
        <v>1338</v>
      </c>
      <c r="C139" s="639" t="s">
        <v>1446</v>
      </c>
      <c r="D139" s="638" t="s">
        <v>43</v>
      </c>
      <c r="E139" s="655" t="s">
        <v>65</v>
      </c>
      <c r="F139" s="655" t="s">
        <v>470</v>
      </c>
      <c r="G139" s="655"/>
      <c r="H139" s="675"/>
      <c r="I139" s="676">
        <v>82</v>
      </c>
      <c r="J139" s="589"/>
      <c r="K139" s="590"/>
      <c r="L139" s="591"/>
    </row>
    <row r="140" ht="15" customHeight="1" spans="1:12" s="545" customFormat="1" x14ac:dyDescent="0.25">
      <c r="A140" s="652"/>
      <c r="B140" s="595" t="s">
        <v>1338</v>
      </c>
      <c r="C140" s="639" t="s">
        <v>1407</v>
      </c>
      <c r="D140" s="638" t="s">
        <v>43</v>
      </c>
      <c r="E140" s="655" t="s">
        <v>41</v>
      </c>
      <c r="F140" s="655"/>
      <c r="G140" s="655"/>
      <c r="H140" s="675"/>
      <c r="I140" s="676">
        <v>82</v>
      </c>
      <c r="J140" s="589" t="s">
        <v>1124</v>
      </c>
      <c r="K140" s="590"/>
      <c r="L140" s="679" t="s">
        <v>1447</v>
      </c>
    </row>
    <row r="141" ht="15" customHeight="1" spans="1:12" s="545" customFormat="1" x14ac:dyDescent="0.25">
      <c r="A141" s="652"/>
      <c r="B141" s="595" t="s">
        <v>1338</v>
      </c>
      <c r="C141" s="639" t="s">
        <v>1376</v>
      </c>
      <c r="D141" s="638" t="s">
        <v>1448</v>
      </c>
      <c r="E141" s="655" t="s">
        <v>1377</v>
      </c>
      <c r="F141" s="655"/>
      <c r="G141" s="655"/>
      <c r="H141" s="675"/>
      <c r="I141" s="676"/>
      <c r="J141" s="589"/>
      <c r="K141" s="590"/>
      <c r="L141" s="591"/>
    </row>
    <row r="142" ht="15" customHeight="1" spans="1:12" s="545" customFormat="1" x14ac:dyDescent="0.25">
      <c r="A142" s="652"/>
      <c r="B142" s="595" t="s">
        <v>1338</v>
      </c>
      <c r="C142" s="681" t="s">
        <v>1449</v>
      </c>
      <c r="D142" s="638" t="s">
        <v>43</v>
      </c>
      <c r="E142" s="655" t="s">
        <v>47</v>
      </c>
      <c r="F142" s="655" t="s">
        <v>320</v>
      </c>
      <c r="G142" s="655"/>
      <c r="H142" s="675"/>
      <c r="I142" s="676">
        <v>82</v>
      </c>
      <c r="J142" s="589"/>
      <c r="K142" s="590"/>
      <c r="L142" s="591"/>
    </row>
    <row r="143" ht="15" customHeight="1" spans="1:12" s="545" customFormat="1" x14ac:dyDescent="0.25">
      <c r="A143" s="652"/>
      <c r="B143" s="595" t="s">
        <v>1338</v>
      </c>
      <c r="C143" s="639" t="s">
        <v>1450</v>
      </c>
      <c r="D143" s="638" t="s">
        <v>43</v>
      </c>
      <c r="E143" s="655"/>
      <c r="F143" s="655"/>
      <c r="G143" s="655"/>
      <c r="H143" s="675"/>
      <c r="I143" s="676">
        <v>82</v>
      </c>
      <c r="J143" s="589" t="s">
        <v>1116</v>
      </c>
      <c r="K143" s="590" t="s">
        <v>1117</v>
      </c>
      <c r="L143" s="679" t="s">
        <v>1451</v>
      </c>
    </row>
    <row r="144" ht="15" customHeight="1" spans="1:12" s="545" customFormat="1" x14ac:dyDescent="0.25">
      <c r="A144" s="652"/>
      <c r="B144" s="595" t="s">
        <v>1338</v>
      </c>
      <c r="C144" s="639" t="s">
        <v>1452</v>
      </c>
      <c r="D144" s="638" t="s">
        <v>43</v>
      </c>
      <c r="E144" s="655"/>
      <c r="F144" s="655"/>
      <c r="G144" s="655"/>
      <c r="H144" s="675"/>
      <c r="I144" s="676">
        <v>82</v>
      </c>
      <c r="J144" s="589" t="s">
        <v>1120</v>
      </c>
      <c r="K144" s="590" t="s">
        <v>1121</v>
      </c>
      <c r="L144" s="679" t="s">
        <v>1453</v>
      </c>
    </row>
    <row r="145" ht="15" customHeight="1" spans="1:12" s="545" customFormat="1" x14ac:dyDescent="0.25">
      <c r="A145" s="656"/>
      <c r="B145" s="641" t="s">
        <v>1338</v>
      </c>
      <c r="C145" s="682" t="s">
        <v>1454</v>
      </c>
      <c r="D145" s="683" t="s">
        <v>43</v>
      </c>
      <c r="E145" s="684" t="s">
        <v>554</v>
      </c>
      <c r="F145" s="684" t="s">
        <v>1455</v>
      </c>
      <c r="G145" s="684" t="s">
        <v>542</v>
      </c>
      <c r="H145" s="685" t="s">
        <v>1456</v>
      </c>
      <c r="I145" s="686">
        <v>82</v>
      </c>
      <c r="J145" s="603" t="s">
        <v>1127</v>
      </c>
      <c r="K145" s="604"/>
      <c r="L145" s="687" t="s">
        <v>1457</v>
      </c>
    </row>
    <row r="146" ht="15" customHeight="1" spans="4:9" s="545" customFormat="1" x14ac:dyDescent="0.25">
      <c r="D146" s="688"/>
      <c r="E146" s="689"/>
      <c r="F146" s="689"/>
      <c r="G146" s="689"/>
      <c r="H146" s="689"/>
      <c r="I146" s="548"/>
    </row>
    <row r="147" ht="15" customHeight="1" spans="4:9" s="545" customFormat="1" x14ac:dyDescent="0.25">
      <c r="D147" s="688"/>
      <c r="E147" s="689"/>
      <c r="F147" s="689"/>
      <c r="G147" s="689"/>
      <c r="H147" s="689"/>
      <c r="I147" s="548"/>
    </row>
    <row r="148" ht="15" customHeight="1" spans="4:9" s="545" customFormat="1" x14ac:dyDescent="0.25">
      <c r="D148" s="688"/>
      <c r="E148" s="689"/>
      <c r="F148" s="689"/>
      <c r="G148" s="689"/>
      <c r="H148" s="689"/>
      <c r="I148" s="548"/>
    </row>
    <row r="149" ht="15" customHeight="1" spans="4:9" s="545" customFormat="1" x14ac:dyDescent="0.25">
      <c r="D149" s="688"/>
      <c r="E149" s="689"/>
      <c r="F149" s="689"/>
      <c r="G149" s="689"/>
      <c r="H149" s="689"/>
      <c r="I149" s="548"/>
    </row>
    <row r="150" ht="15" customHeight="1" spans="4:9" s="545" customFormat="1" x14ac:dyDescent="0.25">
      <c r="D150" s="688"/>
      <c r="E150" s="689"/>
      <c r="F150" s="689"/>
      <c r="G150" s="689"/>
      <c r="H150" s="689"/>
      <c r="I150" s="548"/>
    </row>
    <row r="151" ht="15" customHeight="1" spans="4:9" s="545" customFormat="1" x14ac:dyDescent="0.25">
      <c r="D151" s="688"/>
      <c r="E151" s="689"/>
      <c r="F151" s="689"/>
      <c r="G151" s="689"/>
      <c r="H151" s="689"/>
      <c r="I151" s="548"/>
    </row>
    <row r="152" ht="15" customHeight="1" spans="4:9" s="545" customFormat="1" x14ac:dyDescent="0.25">
      <c r="D152" s="688"/>
      <c r="E152" s="689"/>
      <c r="F152" s="689"/>
      <c r="G152" s="689"/>
      <c r="H152" s="689"/>
      <c r="I152" s="548"/>
    </row>
    <row r="153" ht="15" customHeight="1" spans="4:9" s="545" customFormat="1" x14ac:dyDescent="0.25">
      <c r="D153" s="688"/>
      <c r="E153" s="689"/>
      <c r="F153" s="689"/>
      <c r="G153" s="689"/>
      <c r="H153" s="689"/>
      <c r="I153" s="548"/>
    </row>
    <row r="154" ht="15" customHeight="1" spans="4:9" s="545" customFormat="1" x14ac:dyDescent="0.25">
      <c r="D154" s="688"/>
      <c r="E154" s="689"/>
      <c r="F154" s="689"/>
      <c r="G154" s="689"/>
      <c r="H154" s="689"/>
      <c r="I154" s="548"/>
    </row>
    <row r="155" ht="15" customHeight="1" spans="4:9" s="545" customFormat="1" x14ac:dyDescent="0.25">
      <c r="D155" s="688"/>
      <c r="E155" s="689"/>
      <c r="F155" s="689"/>
      <c r="G155" s="689"/>
      <c r="H155" s="689"/>
      <c r="I155" s="548"/>
    </row>
    <row r="156" ht="15" customHeight="1" spans="4:9" s="545" customFormat="1" x14ac:dyDescent="0.25">
      <c r="D156" s="688"/>
      <c r="E156" s="689"/>
      <c r="F156" s="689"/>
      <c r="G156" s="689"/>
      <c r="H156" s="689"/>
      <c r="I156" s="548"/>
    </row>
    <row r="157" ht="15" customHeight="1" spans="4:9" s="545" customFormat="1" x14ac:dyDescent="0.25">
      <c r="D157" s="688"/>
      <c r="E157" s="689"/>
      <c r="F157" s="689"/>
      <c r="G157" s="689"/>
      <c r="H157" s="689"/>
      <c r="I157" s="548"/>
    </row>
    <row r="158" ht="15" customHeight="1" spans="4:9" s="545" customFormat="1" x14ac:dyDescent="0.25">
      <c r="D158" s="688"/>
      <c r="E158" s="689"/>
      <c r="F158" s="689"/>
      <c r="G158" s="689"/>
      <c r="H158" s="689"/>
      <c r="I158" s="548"/>
    </row>
    <row r="159" ht="15" customHeight="1" spans="4:9" s="545" customFormat="1" x14ac:dyDescent="0.25">
      <c r="D159" s="688"/>
      <c r="E159" s="689"/>
      <c r="F159" s="689"/>
      <c r="G159" s="689"/>
      <c r="H159" s="689"/>
      <c r="I159" s="548"/>
    </row>
    <row r="160" ht="15" customHeight="1" spans="4:9" s="545" customFormat="1" x14ac:dyDescent="0.25">
      <c r="D160" s="688"/>
      <c r="E160" s="689"/>
      <c r="F160" s="689"/>
      <c r="G160" s="689"/>
      <c r="H160" s="689"/>
      <c r="I160" s="548"/>
    </row>
    <row r="161" ht="13.5" customHeight="1" spans="4:9" s="545" customFormat="1" x14ac:dyDescent="0.25">
      <c r="D161" s="688"/>
      <c r="E161" s="689"/>
      <c r="F161" s="689"/>
      <c r="G161" s="689"/>
      <c r="H161" s="689"/>
      <c r="I161" s="548"/>
    </row>
    <row r="162" ht="13.5" customHeight="1" spans="4:9" s="545" customFormat="1" x14ac:dyDescent="0.25">
      <c r="D162" s="688"/>
      <c r="E162" s="689"/>
      <c r="F162" s="689"/>
      <c r="G162" s="689"/>
      <c r="H162" s="689"/>
      <c r="I162" s="548"/>
    </row>
    <row r="163" ht="13.5" customHeight="1" spans="4:9" s="545" customFormat="1" x14ac:dyDescent="0.25">
      <c r="D163" s="688"/>
      <c r="E163" s="689"/>
      <c r="F163" s="689"/>
      <c r="G163" s="689"/>
      <c r="H163" s="689"/>
      <c r="I163" s="548"/>
    </row>
    <row r="164" ht="13.5" customHeight="1" spans="4:9" s="545" customFormat="1" x14ac:dyDescent="0.25">
      <c r="D164" s="688"/>
      <c r="E164" s="689"/>
      <c r="F164" s="689"/>
      <c r="G164" s="689"/>
      <c r="H164" s="689"/>
      <c r="I164" s="548"/>
    </row>
    <row r="165" ht="13.5" customHeight="1" spans="4:9" s="545" customFormat="1" x14ac:dyDescent="0.25">
      <c r="D165" s="688"/>
      <c r="E165" s="689"/>
      <c r="F165" s="689"/>
      <c r="G165" s="689"/>
      <c r="H165" s="689"/>
      <c r="I165" s="548"/>
    </row>
    <row r="166" ht="13.5" customHeight="1" spans="4:9" s="545" customFormat="1" x14ac:dyDescent="0.25">
      <c r="D166" s="688"/>
      <c r="E166" s="689"/>
      <c r="F166" s="689"/>
      <c r="G166" s="689"/>
      <c r="H166" s="689"/>
      <c r="I166" s="548"/>
    </row>
    <row r="167" ht="13.5" customHeight="1" spans="4:9" s="545" customFormat="1" x14ac:dyDescent="0.25">
      <c r="D167" s="688"/>
      <c r="E167" s="689"/>
      <c r="F167" s="689"/>
      <c r="G167" s="689"/>
      <c r="H167" s="689"/>
      <c r="I167" s="548"/>
    </row>
    <row r="168" ht="13.5" customHeight="1" spans="4:9" s="545" customFormat="1" x14ac:dyDescent="0.25">
      <c r="D168" s="688"/>
      <c r="E168" s="689"/>
      <c r="F168" s="689"/>
      <c r="G168" s="689"/>
      <c r="H168" s="689"/>
      <c r="I168" s="548"/>
    </row>
    <row r="169" ht="13.5" customHeight="1" spans="4:9" s="545" customFormat="1" x14ac:dyDescent="0.25">
      <c r="D169" s="688"/>
      <c r="E169" s="689"/>
      <c r="F169" s="689"/>
      <c r="G169" s="689"/>
      <c r="H169" s="689"/>
      <c r="I169" s="548"/>
    </row>
    <row r="170" ht="13.5" customHeight="1" spans="4:9" s="545" customFormat="1" x14ac:dyDescent="0.25">
      <c r="D170" s="688"/>
      <c r="E170" s="689"/>
      <c r="F170" s="689"/>
      <c r="G170" s="689"/>
      <c r="H170" s="689"/>
      <c r="I170" s="548"/>
    </row>
    <row r="171" ht="13.5" customHeight="1" spans="4:9" s="545" customFormat="1" x14ac:dyDescent="0.25">
      <c r="D171" s="688"/>
      <c r="E171" s="689"/>
      <c r="F171" s="689"/>
      <c r="G171" s="689"/>
      <c r="H171" s="689"/>
      <c r="I171" s="548"/>
    </row>
    <row r="172" ht="13.5" customHeight="1" spans="4:9" s="545" customFormat="1" x14ac:dyDescent="0.25">
      <c r="D172" s="688"/>
      <c r="E172" s="689"/>
      <c r="F172" s="689"/>
      <c r="G172" s="689"/>
      <c r="H172" s="689"/>
      <c r="I172" s="548"/>
    </row>
    <row r="173" ht="13.5" customHeight="1" spans="4:9" s="545" customFormat="1" x14ac:dyDescent="0.25">
      <c r="D173" s="688"/>
      <c r="E173" s="689"/>
      <c r="F173" s="689"/>
      <c r="G173" s="689"/>
      <c r="H173" s="689"/>
      <c r="I173" s="548"/>
    </row>
    <row r="174" ht="13.5" customHeight="1" spans="4:9" s="545" customFormat="1" x14ac:dyDescent="0.25">
      <c r="D174" s="688"/>
      <c r="E174" s="689"/>
      <c r="F174" s="689"/>
      <c r="G174" s="689"/>
      <c r="H174" s="689"/>
      <c r="I174" s="548"/>
    </row>
    <row r="175" ht="13.5" customHeight="1" spans="4:9" s="545" customFormat="1" x14ac:dyDescent="0.25">
      <c r="D175" s="688"/>
      <c r="E175" s="689"/>
      <c r="F175" s="689"/>
      <c r="G175" s="689"/>
      <c r="H175" s="689"/>
      <c r="I175" s="548"/>
    </row>
    <row r="176" ht="13.5" customHeight="1" spans="4:9" s="545" customFormat="1" x14ac:dyDescent="0.25">
      <c r="D176" s="688"/>
      <c r="E176" s="689"/>
      <c r="F176" s="689"/>
      <c r="G176" s="689"/>
      <c r="H176" s="689"/>
      <c r="I176" s="548"/>
    </row>
    <row r="177" ht="13.5" customHeight="1" spans="4:9" s="545" customFormat="1" x14ac:dyDescent="0.25">
      <c r="D177" s="688"/>
      <c r="E177" s="689"/>
      <c r="F177" s="689"/>
      <c r="G177" s="689"/>
      <c r="H177" s="689"/>
      <c r="I177" s="548"/>
    </row>
    <row r="178" ht="13.5" customHeight="1" spans="4:9" s="545" customFormat="1" x14ac:dyDescent="0.25">
      <c r="D178" s="688"/>
      <c r="E178" s="689"/>
      <c r="F178" s="689"/>
      <c r="G178" s="689"/>
      <c r="H178" s="689"/>
      <c r="I178" s="548"/>
    </row>
    <row r="179" ht="13.5" customHeight="1" spans="4:9" s="545" customFormat="1" x14ac:dyDescent="0.25">
      <c r="D179" s="688"/>
      <c r="E179" s="689"/>
      <c r="F179" s="689"/>
      <c r="G179" s="689"/>
      <c r="H179" s="689"/>
      <c r="I179" s="548"/>
    </row>
    <row r="180" ht="13.5" customHeight="1" spans="4:9" s="545" customFormat="1" x14ac:dyDescent="0.25">
      <c r="D180" s="688"/>
      <c r="E180" s="689"/>
      <c r="F180" s="689"/>
      <c r="G180" s="689"/>
      <c r="H180" s="689"/>
      <c r="I180" s="548"/>
    </row>
    <row r="181" ht="13.5" customHeight="1" spans="4:9" s="545" customFormat="1" x14ac:dyDescent="0.25">
      <c r="D181" s="688"/>
      <c r="E181" s="689"/>
      <c r="F181" s="689"/>
      <c r="G181" s="689"/>
      <c r="H181" s="689"/>
      <c r="I181" s="548"/>
    </row>
    <row r="182" ht="13.5" customHeight="1" spans="4:9" s="545" customFormat="1" x14ac:dyDescent="0.25">
      <c r="D182" s="688"/>
      <c r="E182" s="689"/>
      <c r="F182" s="689"/>
      <c r="G182" s="689"/>
      <c r="H182" s="689"/>
      <c r="I182" s="548"/>
    </row>
    <row r="183" ht="13.5" customHeight="1" spans="4:9" s="545" customFormat="1" x14ac:dyDescent="0.25">
      <c r="D183" s="688"/>
      <c r="E183" s="689"/>
      <c r="F183" s="689"/>
      <c r="G183" s="689"/>
      <c r="H183" s="689"/>
      <c r="I183" s="548"/>
    </row>
    <row r="184" ht="13.5" customHeight="1" spans="4:9" s="545" customFormat="1" x14ac:dyDescent="0.25">
      <c r="D184" s="688"/>
      <c r="E184" s="689"/>
      <c r="F184" s="689"/>
      <c r="G184" s="689"/>
      <c r="H184" s="689"/>
      <c r="I184" s="548"/>
    </row>
  </sheetData>
  <mergeCells count="25">
    <mergeCell ref="C3:D3"/>
    <mergeCell ref="E3:H4"/>
    <mergeCell ref="I3:J3"/>
    <mergeCell ref="A3:A4"/>
    <mergeCell ref="B3:B4"/>
    <mergeCell ref="K3:K4"/>
    <mergeCell ref="L3:L4"/>
    <mergeCell ref="A5:A22"/>
    <mergeCell ref="A23:A47"/>
    <mergeCell ref="A48:A61"/>
    <mergeCell ref="A62:A78"/>
    <mergeCell ref="B62:B65"/>
    <mergeCell ref="A79:A83"/>
    <mergeCell ref="A84:A89"/>
    <mergeCell ref="B85:B86"/>
    <mergeCell ref="A90:A120"/>
    <mergeCell ref="B90:B93"/>
    <mergeCell ref="B94:B97"/>
    <mergeCell ref="B99:B105"/>
    <mergeCell ref="B106:B108"/>
    <mergeCell ref="B109:B111"/>
    <mergeCell ref="A121:A145"/>
    <mergeCell ref="B121:B129"/>
    <mergeCell ref="B131:B132"/>
    <mergeCell ref="B134:B135"/>
  </mergeCells>
  <hyperlinks>
    <hyperlink ref="K122" r:id="rId1"/>
  </hyperlinks>
  <pageMargins left="0.7" right="0.7" top="0.75" bottom="0.75" header="0.3" footer="0.3"/>
  <pageSetup paperSize="9" orientation="landscape" horizontalDpi="4294967295" verticalDpi="4294967295" scale="69" fitToWidth="1" fitToHeight="0" firstPageNumber="1" useFirstPageNumber="1" copies="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5"/>
  <sheetViews>
    <sheetView workbookViewId="0" zoomScale="115" zoomScaleNormal="100" view="pageBreakPreview">
      <selection activeCell="B1" sqref="B1"/>
    </sheetView>
  </sheetViews>
  <sheetFormatPr defaultRowHeight="15" outlineLevelRow="0" outlineLevelCol="0" x14ac:dyDescent="0" defaultColWidth="8.625"/>
  <cols>
    <col min="1" max="3" width="10.625" style="352" customWidth="1"/>
    <col min="4" max="7" width="10.625" style="690" customWidth="1"/>
    <col min="8" max="9" width="10.625" style="352" customWidth="1"/>
    <col min="10" max="10" width="12.625" style="352" customWidth="1"/>
    <col min="11" max="11" width="5.625" style="352" customWidth="1"/>
    <col min="12" max="16384" width="8.625" style="352" customWidth="1"/>
  </cols>
  <sheetData>
    <row r="1" ht="18" customHeight="1" spans="1:15" x14ac:dyDescent="0.25">
      <c r="A1" s="501" t="s">
        <v>1458</v>
      </c>
      <c r="B1" s="501"/>
      <c r="C1" s="504"/>
      <c r="D1" s="691"/>
      <c r="E1" s="691"/>
      <c r="F1" s="691"/>
      <c r="G1" s="691"/>
      <c r="H1" s="504"/>
      <c r="I1" s="504"/>
      <c r="J1" s="504"/>
      <c r="K1" s="504"/>
      <c r="L1" s="504"/>
      <c r="M1" s="504"/>
      <c r="N1" s="504"/>
      <c r="O1" s="504"/>
    </row>
    <row r="2" ht="18" customHeight="1" spans="1:15" x14ac:dyDescent="0.25">
      <c r="A2" s="504"/>
      <c r="B2" s="504"/>
      <c r="C2" s="504"/>
      <c r="D2" s="691"/>
      <c r="E2" s="691"/>
      <c r="F2" s="691"/>
      <c r="G2" s="691"/>
      <c r="H2" s="504"/>
      <c r="I2" s="504"/>
      <c r="J2" s="504"/>
      <c r="K2" s="504"/>
      <c r="L2" s="504"/>
      <c r="M2" s="504"/>
      <c r="N2" s="504"/>
      <c r="O2" s="504"/>
    </row>
    <row r="3" ht="18" customHeight="1" spans="1:15" x14ac:dyDescent="0.25">
      <c r="A3" s="504"/>
      <c r="B3" s="504"/>
      <c r="C3" s="504"/>
      <c r="D3" s="691"/>
      <c r="E3" s="691"/>
      <c r="F3" s="691"/>
      <c r="G3" s="691"/>
      <c r="H3" s="504"/>
      <c r="I3" s="504"/>
      <c r="J3" s="504"/>
      <c r="K3" s="504"/>
      <c r="L3" s="504"/>
      <c r="M3" s="504"/>
      <c r="N3" s="504"/>
      <c r="O3" s="504"/>
    </row>
    <row r="4" ht="18" customHeight="1" spans="1:15" x14ac:dyDescent="0.25">
      <c r="A4" s="692" t="s">
        <v>1459</v>
      </c>
      <c r="B4" s="692"/>
      <c r="C4" s="504"/>
      <c r="D4" s="691"/>
      <c r="E4" s="691"/>
      <c r="F4" s="691"/>
      <c r="G4" s="691"/>
      <c r="H4" s="504"/>
      <c r="I4" s="504"/>
      <c r="J4" s="504"/>
      <c r="K4" s="504"/>
      <c r="L4" s="504"/>
      <c r="M4" s="504"/>
      <c r="N4" s="504"/>
      <c r="O4" s="504"/>
    </row>
    <row r="5" ht="18" customHeight="1" spans="1:15" x14ac:dyDescent="0.25">
      <c r="A5" s="693" t="s">
        <v>1460</v>
      </c>
      <c r="B5" s="694" t="s">
        <v>1461</v>
      </c>
      <c r="C5" s="694"/>
      <c r="D5" s="694"/>
      <c r="E5" s="694"/>
      <c r="F5" s="694"/>
      <c r="G5" s="694"/>
      <c r="H5" s="694"/>
      <c r="I5" s="694"/>
      <c r="J5" s="504"/>
      <c r="K5" s="504"/>
      <c r="L5" s="504"/>
      <c r="M5" s="504"/>
      <c r="N5" s="504"/>
      <c r="O5" s="504"/>
    </row>
    <row r="6" ht="18" customHeight="1" spans="1:15" x14ac:dyDescent="0.25">
      <c r="A6" s="693"/>
      <c r="B6" s="694"/>
      <c r="C6" s="694"/>
      <c r="D6" s="694"/>
      <c r="E6" s="694"/>
      <c r="F6" s="694"/>
      <c r="G6" s="694"/>
      <c r="H6" s="694"/>
      <c r="I6" s="694"/>
      <c r="J6" s="504"/>
      <c r="K6" s="504"/>
      <c r="L6" s="504"/>
      <c r="M6" s="504"/>
      <c r="N6" s="504"/>
      <c r="O6" s="504"/>
    </row>
    <row r="7" ht="18" customHeight="1" spans="1:15" x14ac:dyDescent="0.25">
      <c r="A7" s="693"/>
      <c r="B7" s="694"/>
      <c r="C7" s="694"/>
      <c r="D7" s="694"/>
      <c r="E7" s="694"/>
      <c r="F7" s="694"/>
      <c r="G7" s="694"/>
      <c r="H7" s="694"/>
      <c r="I7" s="694"/>
      <c r="J7" s="504"/>
      <c r="K7" s="504"/>
      <c r="L7" s="504"/>
      <c r="M7" s="504"/>
      <c r="N7" s="504"/>
      <c r="O7" s="504"/>
    </row>
    <row r="8" ht="18" customHeight="1" spans="1:15" x14ac:dyDescent="0.25">
      <c r="A8" s="541" t="s">
        <v>1462</v>
      </c>
      <c r="B8" s="694" t="s">
        <v>1463</v>
      </c>
      <c r="C8" s="694"/>
      <c r="D8" s="694"/>
      <c r="E8" s="694"/>
      <c r="F8" s="694"/>
      <c r="G8" s="694"/>
      <c r="H8" s="694"/>
      <c r="I8" s="694"/>
      <c r="J8" s="504"/>
      <c r="K8" s="504"/>
      <c r="L8" s="504"/>
      <c r="M8" s="504"/>
      <c r="N8" s="504"/>
      <c r="O8" s="504"/>
    </row>
    <row r="9" ht="18" customHeight="1" spans="1:15" x14ac:dyDescent="0.25">
      <c r="A9" s="693"/>
      <c r="B9" s="694"/>
      <c r="C9" s="694"/>
      <c r="D9" s="694"/>
      <c r="E9" s="694"/>
      <c r="F9" s="694"/>
      <c r="G9" s="694"/>
      <c r="H9" s="694"/>
      <c r="I9" s="694"/>
      <c r="J9" s="504"/>
      <c r="K9" s="504"/>
      <c r="L9" s="504"/>
      <c r="M9" s="504"/>
      <c r="N9" s="504"/>
      <c r="O9" s="504"/>
    </row>
    <row r="10" ht="18" customHeight="1" spans="1:15" x14ac:dyDescent="0.25">
      <c r="A10" s="693"/>
      <c r="B10" s="694"/>
      <c r="C10" s="694"/>
      <c r="D10" s="694"/>
      <c r="E10" s="694"/>
      <c r="F10" s="694"/>
      <c r="G10" s="694"/>
      <c r="H10" s="694"/>
      <c r="I10" s="694"/>
      <c r="J10" s="504"/>
      <c r="K10" s="504"/>
      <c r="L10" s="504"/>
      <c r="M10" s="504"/>
      <c r="N10" s="504"/>
      <c r="O10" s="504"/>
    </row>
    <row r="11" ht="18" customHeight="1" spans="1:15" x14ac:dyDescent="0.25">
      <c r="A11" s="693"/>
      <c r="B11" s="694"/>
      <c r="C11" s="694"/>
      <c r="D11" s="694"/>
      <c r="E11" s="694"/>
      <c r="F11" s="694"/>
      <c r="G11" s="694"/>
      <c r="H11" s="694"/>
      <c r="I11" s="694"/>
      <c r="J11" s="504"/>
      <c r="K11" s="504"/>
      <c r="L11" s="504"/>
      <c r="M11" s="504"/>
      <c r="N11" s="504"/>
      <c r="O11" s="504"/>
    </row>
    <row r="12" ht="18" customHeight="1" spans="1:15" x14ac:dyDescent="0.25">
      <c r="A12" s="693"/>
      <c r="B12" s="694"/>
      <c r="C12" s="694"/>
      <c r="D12" s="694"/>
      <c r="E12" s="694"/>
      <c r="F12" s="694"/>
      <c r="G12" s="694"/>
      <c r="H12" s="694"/>
      <c r="I12" s="694"/>
      <c r="J12" s="504"/>
      <c r="K12" s="504"/>
      <c r="L12" s="504"/>
      <c r="M12" s="504"/>
      <c r="N12" s="504"/>
      <c r="O12" s="504"/>
    </row>
    <row r="13" ht="18" customHeight="1" spans="1:15" x14ac:dyDescent="0.25">
      <c r="A13" s="693"/>
      <c r="B13" s="694"/>
      <c r="C13" s="694"/>
      <c r="D13" s="694"/>
      <c r="E13" s="694"/>
      <c r="F13" s="694"/>
      <c r="G13" s="694"/>
      <c r="H13" s="694"/>
      <c r="I13" s="694"/>
      <c r="J13" s="504"/>
      <c r="K13" s="504"/>
      <c r="L13" s="504"/>
      <c r="M13" s="504"/>
      <c r="N13" s="504"/>
      <c r="O13" s="504"/>
    </row>
    <row r="14" ht="18" customHeight="1" spans="1:15" x14ac:dyDescent="0.25">
      <c r="A14" s="541" t="s">
        <v>1464</v>
      </c>
      <c r="B14" s="694" t="s">
        <v>1465</v>
      </c>
      <c r="C14" s="694"/>
      <c r="D14" s="694"/>
      <c r="E14" s="694"/>
      <c r="F14" s="694"/>
      <c r="G14" s="694"/>
      <c r="H14" s="694"/>
      <c r="I14" s="694"/>
      <c r="J14" s="504"/>
      <c r="K14" s="504"/>
      <c r="L14" s="504"/>
      <c r="M14" s="504"/>
      <c r="N14" s="504"/>
      <c r="O14" s="504"/>
    </row>
    <row r="15" ht="18" customHeight="1" spans="1:15" x14ac:dyDescent="0.25">
      <c r="A15" s="693"/>
      <c r="B15" s="694"/>
      <c r="C15" s="694"/>
      <c r="D15" s="694"/>
      <c r="E15" s="694"/>
      <c r="F15" s="694"/>
      <c r="G15" s="694"/>
      <c r="H15" s="694"/>
      <c r="I15" s="694"/>
      <c r="J15" s="504"/>
      <c r="K15" s="504"/>
      <c r="L15" s="504"/>
      <c r="M15" s="504"/>
      <c r="N15" s="504"/>
      <c r="O15" s="504"/>
    </row>
    <row r="16" ht="18" customHeight="1" spans="1:15" x14ac:dyDescent="0.25">
      <c r="A16" s="693"/>
      <c r="B16" s="694"/>
      <c r="C16" s="694"/>
      <c r="D16" s="694"/>
      <c r="E16" s="694"/>
      <c r="F16" s="694"/>
      <c r="G16" s="694"/>
      <c r="H16" s="694"/>
      <c r="I16" s="694"/>
      <c r="J16" s="504"/>
      <c r="K16" s="504"/>
      <c r="L16" s="504"/>
      <c r="M16" s="504"/>
      <c r="N16" s="504"/>
      <c r="O16" s="504"/>
    </row>
    <row r="17" ht="18" customHeight="1" spans="1:15" x14ac:dyDescent="0.25">
      <c r="A17" s="693"/>
      <c r="B17" s="694"/>
      <c r="C17" s="694"/>
      <c r="D17" s="694"/>
      <c r="E17" s="694"/>
      <c r="F17" s="694"/>
      <c r="G17" s="694"/>
      <c r="H17" s="694"/>
      <c r="I17" s="694"/>
      <c r="J17" s="504"/>
      <c r="K17" s="504"/>
      <c r="L17" s="504"/>
      <c r="M17" s="504"/>
      <c r="N17" s="504"/>
      <c r="O17" s="504"/>
    </row>
    <row r="18" ht="18" customHeight="1" spans="1:15" x14ac:dyDescent="0.25">
      <c r="A18" s="693"/>
      <c r="B18" s="694"/>
      <c r="C18" s="694"/>
      <c r="D18" s="694"/>
      <c r="E18" s="694"/>
      <c r="F18" s="694"/>
      <c r="G18" s="694"/>
      <c r="H18" s="694"/>
      <c r="I18" s="694"/>
      <c r="J18" s="504"/>
      <c r="K18" s="504"/>
      <c r="L18" s="504"/>
      <c r="M18" s="504"/>
      <c r="N18" s="504"/>
      <c r="O18" s="504"/>
    </row>
    <row r="19" ht="18" customHeight="1" spans="1:15" x14ac:dyDescent="0.25">
      <c r="A19" s="693"/>
      <c r="B19" s="694"/>
      <c r="C19" s="694"/>
      <c r="D19" s="694"/>
      <c r="E19" s="694"/>
      <c r="F19" s="694"/>
      <c r="G19" s="694"/>
      <c r="H19" s="694"/>
      <c r="I19" s="694"/>
      <c r="J19" s="504"/>
      <c r="K19" s="504"/>
      <c r="L19" s="504"/>
      <c r="M19" s="504"/>
      <c r="N19" s="504"/>
      <c r="O19" s="504"/>
    </row>
    <row r="20" ht="18" customHeight="1" spans="1:15" x14ac:dyDescent="0.25">
      <c r="A20" s="695"/>
      <c r="B20" s="696"/>
      <c r="C20" s="696"/>
      <c r="D20" s="696"/>
      <c r="E20" s="696"/>
      <c r="F20" s="696"/>
      <c r="G20" s="696"/>
      <c r="H20" s="504"/>
      <c r="I20" s="504"/>
      <c r="J20" s="504"/>
      <c r="K20" s="504"/>
      <c r="L20" s="504"/>
      <c r="M20" s="504"/>
      <c r="N20" s="504"/>
      <c r="O20" s="504"/>
    </row>
    <row r="21" ht="18" customHeight="1" spans="1:15" x14ac:dyDescent="0.25">
      <c r="A21" s="695"/>
      <c r="B21" s="696"/>
      <c r="C21" s="696"/>
      <c r="D21" s="696"/>
      <c r="E21" s="696"/>
      <c r="F21" s="696"/>
      <c r="G21" s="696"/>
      <c r="H21" s="504"/>
      <c r="I21" s="504"/>
      <c r="J21" s="504"/>
      <c r="K21" s="504"/>
      <c r="L21" s="504"/>
      <c r="M21" s="504"/>
      <c r="N21" s="504"/>
      <c r="O21" s="504"/>
    </row>
    <row r="22" ht="18" customHeight="1" spans="1:15" x14ac:dyDescent="0.25">
      <c r="A22" s="692" t="s">
        <v>1466</v>
      </c>
      <c r="B22" s="692"/>
      <c r="C22" s="504"/>
      <c r="D22" s="691"/>
      <c r="E22" s="691"/>
      <c r="F22" s="691"/>
      <c r="G22" s="691"/>
      <c r="H22" s="504"/>
      <c r="I22" s="504"/>
      <c r="J22" s="504"/>
      <c r="K22" s="504"/>
      <c r="L22" s="504"/>
      <c r="M22" s="504"/>
      <c r="N22" s="504"/>
      <c r="O22" s="504"/>
    </row>
    <row r="23" ht="18" customHeight="1" spans="1:15" x14ac:dyDescent="0.25">
      <c r="A23" s="697" t="s">
        <v>1467</v>
      </c>
      <c r="B23" s="698"/>
      <c r="C23" s="699"/>
      <c r="D23" s="700" t="s">
        <v>1468</v>
      </c>
      <c r="E23" s="701"/>
      <c r="F23" s="700" t="s">
        <v>1469</v>
      </c>
      <c r="G23" s="701"/>
      <c r="H23" s="700" t="s">
        <v>1470</v>
      </c>
      <c r="I23" s="701"/>
      <c r="J23" s="504"/>
      <c r="K23" s="504"/>
      <c r="L23" s="504"/>
      <c r="M23" s="504"/>
      <c r="N23" s="504"/>
      <c r="O23" s="504"/>
    </row>
    <row r="24" ht="18" customHeight="1" spans="1:15" x14ac:dyDescent="0.25">
      <c r="A24" s="702"/>
      <c r="B24" s="703"/>
      <c r="C24" s="704"/>
      <c r="D24" s="705" t="s">
        <v>1471</v>
      </c>
      <c r="E24" s="705" t="s">
        <v>1472</v>
      </c>
      <c r="F24" s="705" t="s">
        <v>1471</v>
      </c>
      <c r="G24" s="706" t="s">
        <v>1473</v>
      </c>
      <c r="H24" s="705" t="s">
        <v>1471</v>
      </c>
      <c r="I24" s="705" t="s">
        <v>1472</v>
      </c>
      <c r="J24" s="504"/>
      <c r="K24" s="504"/>
      <c r="L24" s="504"/>
      <c r="M24" s="504"/>
      <c r="N24" s="504"/>
      <c r="O24" s="504"/>
    </row>
    <row r="25" ht="20.1" customHeight="1" spans="1:15" x14ac:dyDescent="0.25">
      <c r="A25" s="707" t="s">
        <v>1474</v>
      </c>
      <c r="B25" s="708"/>
      <c r="C25" s="709"/>
      <c r="D25" s="710">
        <v>3450</v>
      </c>
      <c r="E25" s="710">
        <v>1750</v>
      </c>
      <c r="F25" s="710">
        <v>3600</v>
      </c>
      <c r="G25" s="710">
        <v>0</v>
      </c>
      <c r="H25" s="710">
        <v>12000</v>
      </c>
      <c r="I25" s="710">
        <v>0</v>
      </c>
      <c r="J25" s="504"/>
      <c r="K25" s="504"/>
      <c r="L25" s="504"/>
      <c r="M25" s="504"/>
      <c r="N25" s="504"/>
      <c r="O25" s="504"/>
    </row>
    <row r="26" ht="20.1" customHeight="1" spans="1:15" x14ac:dyDescent="0.25">
      <c r="A26" s="707" t="s">
        <v>106</v>
      </c>
      <c r="B26" s="708"/>
      <c r="C26" s="709"/>
      <c r="D26" s="710">
        <v>3450</v>
      </c>
      <c r="E26" s="710">
        <v>1750</v>
      </c>
      <c r="F26" s="710">
        <v>3600</v>
      </c>
      <c r="G26" s="710">
        <v>0</v>
      </c>
      <c r="H26" s="710">
        <v>12000</v>
      </c>
      <c r="I26" s="710">
        <v>0</v>
      </c>
      <c r="J26" s="504"/>
      <c r="K26" s="504"/>
      <c r="L26" s="504"/>
      <c r="M26" s="504"/>
      <c r="N26" s="504"/>
      <c r="O26" s="504"/>
    </row>
    <row r="27" ht="20.1" customHeight="1" spans="1:15" x14ac:dyDescent="0.25">
      <c r="A27" s="707" t="s">
        <v>1475</v>
      </c>
      <c r="B27" s="708"/>
      <c r="C27" s="709"/>
      <c r="D27" s="710">
        <v>3450</v>
      </c>
      <c r="E27" s="710">
        <v>1750</v>
      </c>
      <c r="F27" s="710">
        <v>3600</v>
      </c>
      <c r="G27" s="710">
        <v>0</v>
      </c>
      <c r="H27" s="710">
        <v>12000</v>
      </c>
      <c r="I27" s="710">
        <v>2000</v>
      </c>
      <c r="J27" s="504"/>
      <c r="K27" s="504"/>
      <c r="L27" s="504"/>
      <c r="M27" s="504"/>
      <c r="N27" s="504"/>
      <c r="O27" s="504"/>
    </row>
    <row r="28" ht="20.1" customHeight="1" spans="1:15" x14ac:dyDescent="0.25">
      <c r="A28" s="707" t="s">
        <v>1476</v>
      </c>
      <c r="B28" s="708"/>
      <c r="C28" s="709"/>
      <c r="D28" s="710">
        <v>3450</v>
      </c>
      <c r="E28" s="710">
        <v>1750</v>
      </c>
      <c r="F28" s="710">
        <v>3600</v>
      </c>
      <c r="G28" s="710">
        <v>0</v>
      </c>
      <c r="H28" s="710">
        <v>12000</v>
      </c>
      <c r="I28" s="710">
        <v>2000</v>
      </c>
      <c r="J28" s="504"/>
      <c r="K28" s="504"/>
      <c r="L28" s="504"/>
      <c r="M28" s="504"/>
      <c r="N28" s="504"/>
      <c r="O28" s="504"/>
    </row>
    <row r="29" ht="20.1" customHeight="1" spans="1:15" x14ac:dyDescent="0.25">
      <c r="A29" s="707" t="s">
        <v>1477</v>
      </c>
      <c r="B29" s="708"/>
      <c r="C29" s="709"/>
      <c r="D29" s="710">
        <v>3450</v>
      </c>
      <c r="E29" s="710">
        <v>1750</v>
      </c>
      <c r="F29" s="710">
        <v>3600</v>
      </c>
      <c r="G29" s="710">
        <v>0</v>
      </c>
      <c r="H29" s="710">
        <v>12000</v>
      </c>
      <c r="I29" s="710">
        <v>2000</v>
      </c>
      <c r="J29" s="504"/>
      <c r="K29" s="504"/>
      <c r="L29" s="504"/>
      <c r="M29" s="504"/>
      <c r="N29" s="504"/>
      <c r="O29" s="504"/>
    </row>
    <row r="30" ht="20.1" customHeight="1" spans="1:15" x14ac:dyDescent="0.25">
      <c r="A30" s="707" t="s">
        <v>1335</v>
      </c>
      <c r="B30" s="708"/>
      <c r="C30" s="709"/>
      <c r="D30" s="710">
        <v>3650</v>
      </c>
      <c r="E30" s="710">
        <v>1750</v>
      </c>
      <c r="F30" s="710">
        <v>3600</v>
      </c>
      <c r="G30" s="710">
        <v>0</v>
      </c>
      <c r="H30" s="710" t="s">
        <v>1270</v>
      </c>
      <c r="I30" s="710" t="s">
        <v>1270</v>
      </c>
      <c r="J30" s="504"/>
      <c r="K30" s="504"/>
      <c r="L30" s="504"/>
      <c r="M30" s="504"/>
      <c r="N30" s="504"/>
      <c r="O30" s="504"/>
    </row>
    <row r="31" ht="20.1" customHeight="1" spans="1:15" x14ac:dyDescent="0.25">
      <c r="A31" s="707" t="s">
        <v>848</v>
      </c>
      <c r="B31" s="708"/>
      <c r="C31" s="709"/>
      <c r="D31" s="710">
        <v>3650</v>
      </c>
      <c r="E31" s="710">
        <v>1750</v>
      </c>
      <c r="F31" s="710">
        <v>3600</v>
      </c>
      <c r="G31" s="710">
        <v>0</v>
      </c>
      <c r="H31" s="710">
        <v>12000</v>
      </c>
      <c r="I31" s="710">
        <v>2000</v>
      </c>
      <c r="J31" s="504"/>
      <c r="K31" s="504"/>
      <c r="L31" s="504"/>
      <c r="M31" s="504"/>
      <c r="N31" s="504"/>
      <c r="O31" s="504"/>
    </row>
    <row r="32" ht="20.1" customHeight="1" spans="1:15" x14ac:dyDescent="0.25">
      <c r="A32" s="707" t="s">
        <v>1478</v>
      </c>
      <c r="B32" s="708"/>
      <c r="C32" s="709"/>
      <c r="D32" s="710">
        <v>3950</v>
      </c>
      <c r="E32" s="710">
        <v>1750</v>
      </c>
      <c r="F32" s="710">
        <v>3600</v>
      </c>
      <c r="G32" s="710">
        <v>1000</v>
      </c>
      <c r="H32" s="710" t="s">
        <v>1270</v>
      </c>
      <c r="I32" s="710" t="s">
        <v>1270</v>
      </c>
      <c r="J32" s="504"/>
      <c r="K32" s="504"/>
      <c r="L32" s="504"/>
      <c r="M32" s="504"/>
      <c r="N32" s="504"/>
      <c r="O32" s="504"/>
    </row>
    <row r="33" ht="20.1" customHeight="1" spans="1:15" x14ac:dyDescent="0.25">
      <c r="A33" s="707" t="s">
        <v>1479</v>
      </c>
      <c r="B33" s="708"/>
      <c r="C33" s="709"/>
      <c r="D33" s="710">
        <v>3950</v>
      </c>
      <c r="E33" s="710">
        <v>1750</v>
      </c>
      <c r="F33" s="710">
        <v>3600</v>
      </c>
      <c r="G33" s="710">
        <v>1000</v>
      </c>
      <c r="H33" s="710" t="s">
        <v>1270</v>
      </c>
      <c r="I33" s="710" t="s">
        <v>1270</v>
      </c>
      <c r="J33" s="504"/>
      <c r="K33" s="504"/>
      <c r="L33" s="504"/>
      <c r="M33" s="504"/>
      <c r="N33" s="504"/>
      <c r="O33" s="504"/>
    </row>
    <row r="34" ht="20.1" customHeight="1" spans="1:15" x14ac:dyDescent="0.25">
      <c r="A34" s="707" t="s">
        <v>494</v>
      </c>
      <c r="B34" s="708"/>
      <c r="C34" s="709"/>
      <c r="D34" s="710">
        <v>3950</v>
      </c>
      <c r="E34" s="710">
        <v>1750</v>
      </c>
      <c r="F34" s="710">
        <v>3600</v>
      </c>
      <c r="G34" s="710">
        <v>1000</v>
      </c>
      <c r="H34" s="710">
        <v>12000</v>
      </c>
      <c r="I34" s="710">
        <v>2000</v>
      </c>
      <c r="J34" s="504"/>
      <c r="K34" s="504"/>
      <c r="L34" s="504"/>
      <c r="M34" s="504"/>
      <c r="N34" s="504"/>
      <c r="O34" s="504"/>
    </row>
    <row r="35" ht="20.1" customHeight="1" spans="1:15" x14ac:dyDescent="0.25">
      <c r="A35" s="711" t="s">
        <v>1480</v>
      </c>
      <c r="B35" s="711"/>
      <c r="C35" s="711"/>
      <c r="D35" s="712"/>
      <c r="E35" s="712"/>
      <c r="F35" s="712"/>
      <c r="G35" s="712"/>
      <c r="H35" s="712"/>
      <c r="I35" s="712"/>
      <c r="J35" s="504"/>
      <c r="K35" s="504"/>
      <c r="L35" s="504"/>
      <c r="M35" s="504"/>
      <c r="N35" s="504"/>
      <c r="O35" s="504"/>
    </row>
    <row r="36" ht="20.1" customHeight="1" spans="1:15" x14ac:dyDescent="0.25">
      <c r="A36" s="713" t="s">
        <v>1481</v>
      </c>
      <c r="B36" s="711"/>
      <c r="C36" s="711"/>
      <c r="D36" s="712"/>
      <c r="E36" s="712"/>
      <c r="F36" s="712"/>
      <c r="G36" s="712"/>
      <c r="H36" s="712"/>
      <c r="I36" s="712"/>
      <c r="J36" s="504"/>
      <c r="K36" s="504"/>
      <c r="L36" s="504"/>
      <c r="M36" s="504"/>
      <c r="N36" s="504"/>
      <c r="O36" s="504"/>
    </row>
    <row r="37" ht="20.1" customHeight="1" spans="1:15" x14ac:dyDescent="0.25">
      <c r="A37" s="711" t="s">
        <v>1482</v>
      </c>
      <c r="B37" s="711"/>
      <c r="C37" s="711"/>
      <c r="D37" s="712"/>
      <c r="E37" s="712"/>
      <c r="F37" s="712"/>
      <c r="G37" s="712"/>
      <c r="H37" s="712"/>
      <c r="I37" s="712"/>
      <c r="J37" s="504"/>
      <c r="K37" s="504"/>
      <c r="L37" s="504"/>
      <c r="M37" s="504"/>
      <c r="N37" s="504"/>
      <c r="O37" s="504"/>
    </row>
    <row r="38" ht="20.1" customHeight="1" spans="1:15" x14ac:dyDescent="0.25">
      <c r="A38" s="711" t="s">
        <v>1483</v>
      </c>
      <c r="B38" s="711"/>
      <c r="C38" s="711"/>
      <c r="D38" s="712"/>
      <c r="E38" s="712"/>
      <c r="F38" s="712"/>
      <c r="G38" s="712"/>
      <c r="H38" s="712"/>
      <c r="I38" s="712"/>
      <c r="J38" s="504"/>
      <c r="K38" s="504"/>
      <c r="L38" s="504"/>
      <c r="M38" s="504"/>
      <c r="N38" s="504"/>
      <c r="O38" s="504"/>
    </row>
    <row r="39" ht="20.1" customHeight="1" spans="1:15" x14ac:dyDescent="0.25">
      <c r="A39" s="711"/>
      <c r="B39" s="711"/>
      <c r="C39" s="711"/>
      <c r="D39" s="712"/>
      <c r="E39" s="712"/>
      <c r="F39" s="712"/>
      <c r="G39" s="712"/>
      <c r="H39" s="712"/>
      <c r="I39" s="712"/>
      <c r="J39" s="504"/>
      <c r="K39" s="504"/>
      <c r="L39" s="504"/>
      <c r="M39" s="504"/>
      <c r="N39" s="504"/>
      <c r="O39" s="504"/>
    </row>
    <row r="40" ht="15" customHeight="1" spans="1:15" x14ac:dyDescent="0.25">
      <c r="A40" s="695"/>
      <c r="B40" s="696"/>
      <c r="C40" s="696"/>
      <c r="D40" s="696"/>
      <c r="E40" s="696"/>
      <c r="F40" s="696"/>
      <c r="G40" s="696"/>
      <c r="H40" s="504"/>
      <c r="I40" s="504"/>
      <c r="J40" s="504"/>
      <c r="K40" s="504"/>
      <c r="L40" s="504"/>
      <c r="M40" s="504"/>
      <c r="N40" s="504"/>
      <c r="O40" s="504"/>
    </row>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sheetData>
  <mergeCells count="20">
    <mergeCell ref="B5:I7"/>
    <mergeCell ref="A5:A7"/>
    <mergeCell ref="B8:I13"/>
    <mergeCell ref="A8:A13"/>
    <mergeCell ref="B14:I19"/>
    <mergeCell ref="A14:A19"/>
    <mergeCell ref="A23:C24"/>
    <mergeCell ref="D23:E23"/>
    <mergeCell ref="F23:G23"/>
    <mergeCell ref="H23:I23"/>
    <mergeCell ref="A25:C25"/>
    <mergeCell ref="A26:C26"/>
    <mergeCell ref="A27:C27"/>
    <mergeCell ref="A28:C28"/>
    <mergeCell ref="A29:C29"/>
    <mergeCell ref="A30:C30"/>
    <mergeCell ref="A31:C31"/>
    <mergeCell ref="A32:C32"/>
    <mergeCell ref="A33:C33"/>
    <mergeCell ref="A34:C34"/>
  </mergeCells>
  <pageMargins left="0.7086614173228347" right="0.7086614173228347" top="0.7480314960629921" bottom="0.7480314960629921" header="0.31496062992125984" footer="0.31496062992125984"/>
  <pageSetup paperSize="9" orientation="portrait" horizontalDpi="4294967295" verticalDpi="4294967295" scale="84" fitToWidth="1" fitToHeight="0" firstPageNumber="1" useFirstPageNumber="1" copies="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5"/>
  <sheetViews>
    <sheetView workbookViewId="0" zoomScale="130" zoomScaleNormal="100" view="pageBreakPreview">
      <selection activeCell="C44" sqref="C44"/>
    </sheetView>
  </sheetViews>
  <sheetFormatPr defaultRowHeight="12.75" outlineLevelRow="0" outlineLevelCol="0" x14ac:dyDescent="0" defaultColWidth="8" customHeight="1"/>
  <cols>
    <col min="1" max="1" width="13.125" style="367" customWidth="1"/>
    <col min="2" max="3" width="15.375" style="367" customWidth="1"/>
    <col min="4" max="4" width="56.625" style="367" customWidth="1"/>
    <col min="5" max="16384" width="8" style="367" customWidth="1"/>
  </cols>
  <sheetData>
    <row r="1" ht="18" customHeight="1" spans="1:12" s="858" customFormat="1" x14ac:dyDescent="0.25">
      <c r="A1" s="859" t="s">
        <v>1668</v>
      </c>
      <c r="B1" s="860"/>
      <c r="C1" s="860"/>
      <c r="D1" s="861"/>
      <c r="E1" s="860"/>
      <c r="F1" s="862"/>
      <c r="G1" s="862"/>
      <c r="H1" s="862"/>
      <c r="I1" s="862"/>
      <c r="J1" s="863"/>
      <c r="K1" s="863"/>
      <c r="L1" s="863"/>
    </row>
    <row r="2" ht="18" customHeight="1" spans="1:12" s="858" customFormat="1" x14ac:dyDescent="0.25">
      <c r="A2" s="864"/>
      <c r="B2" s="860"/>
      <c r="C2" s="860"/>
      <c r="D2" s="861"/>
      <c r="E2" s="860"/>
      <c r="F2" s="862"/>
      <c r="G2" s="862"/>
      <c r="H2" s="862"/>
      <c r="I2" s="862"/>
      <c r="J2" s="863"/>
      <c r="K2" s="863"/>
      <c r="L2" s="863"/>
    </row>
    <row r="3" ht="18" customHeight="1" spans="1:12" s="858" customFormat="1" x14ac:dyDescent="0.25">
      <c r="A3" s="865" t="s">
        <v>1669</v>
      </c>
      <c r="B3" s="866">
        <v>46113</v>
      </c>
      <c r="C3" s="860"/>
      <c r="D3" s="861"/>
      <c r="E3" s="860"/>
      <c r="F3" s="862"/>
      <c r="G3" s="862"/>
      <c r="H3" s="862"/>
      <c r="I3" s="862"/>
      <c r="J3" s="863"/>
      <c r="K3" s="863"/>
      <c r="L3" s="863"/>
    </row>
    <row r="4" ht="18" customHeight="1" spans="1:12" s="858" customFormat="1" x14ac:dyDescent="0.25">
      <c r="A4" s="864"/>
      <c r="B4" s="860"/>
      <c r="C4" s="860"/>
      <c r="D4" s="861"/>
      <c r="E4" s="860"/>
      <c r="F4" s="862"/>
      <c r="G4" s="862"/>
      <c r="H4" s="862"/>
      <c r="I4" s="862"/>
      <c r="J4" s="863"/>
      <c r="K4" s="863"/>
      <c r="L4" s="863"/>
    </row>
    <row r="5" spans="1:4" x14ac:dyDescent="0.25">
      <c r="A5" s="867" t="s">
        <v>440</v>
      </c>
      <c r="B5" s="868" t="s">
        <v>1670</v>
      </c>
      <c r="C5" s="868" t="s">
        <v>1671</v>
      </c>
      <c r="D5" s="868" t="s">
        <v>1672</v>
      </c>
    </row>
    <row r="6" spans="1:4" x14ac:dyDescent="0.25">
      <c r="A6" s="869"/>
      <c r="B6" s="870"/>
      <c r="C6" s="870"/>
      <c r="D6" s="870"/>
    </row>
    <row r="7" spans="1:4" x14ac:dyDescent="0.25">
      <c r="A7" s="869">
        <v>0</v>
      </c>
      <c r="B7" s="871">
        <v>45779</v>
      </c>
      <c r="C7" s="871" t="s">
        <v>296</v>
      </c>
      <c r="D7" s="872" t="s">
        <v>1673</v>
      </c>
    </row>
    <row r="8" ht="15" customHeight="1" spans="1:5" x14ac:dyDescent="0.25">
      <c r="A8" s="873">
        <v>1</v>
      </c>
      <c r="B8" s="871">
        <v>45499</v>
      </c>
      <c r="C8" s="871" t="s">
        <v>172</v>
      </c>
      <c r="D8" s="872" t="s">
        <v>172</v>
      </c>
      <c r="E8" s="492" t="s">
        <v>1674</v>
      </c>
    </row>
    <row r="9" ht="15" customHeight="1" spans="1:5" x14ac:dyDescent="0.25">
      <c r="A9" s="873">
        <v>2</v>
      </c>
      <c r="B9" s="874">
        <v>45499</v>
      </c>
      <c r="C9" s="874" t="s">
        <v>554</v>
      </c>
      <c r="D9" s="872" t="s">
        <v>1675</v>
      </c>
      <c r="E9" s="492" t="s">
        <v>1674</v>
      </c>
    </row>
    <row r="10" ht="15" customHeight="1" spans="1:5" x14ac:dyDescent="0.25">
      <c r="A10" s="873">
        <v>3</v>
      </c>
      <c r="B10" s="875">
        <v>45499</v>
      </c>
      <c r="C10" s="875" t="s">
        <v>542</v>
      </c>
      <c r="D10" s="872" t="s">
        <v>1676</v>
      </c>
      <c r="E10" s="492" t="s">
        <v>1674</v>
      </c>
    </row>
    <row r="11" ht="15" customHeight="1" spans="1:7" s="876" customFormat="1" x14ac:dyDescent="0.25">
      <c r="A11" s="873">
        <v>4</v>
      </c>
      <c r="B11" s="877">
        <v>45499</v>
      </c>
      <c r="C11" s="877" t="s">
        <v>88</v>
      </c>
      <c r="D11" s="878" t="s">
        <v>1677</v>
      </c>
      <c r="E11" s="492" t="s">
        <v>1674</v>
      </c>
      <c r="G11" s="367"/>
    </row>
    <row r="12" ht="15" customHeight="1" spans="1:7" s="879" customFormat="1" x14ac:dyDescent="0.25">
      <c r="A12" s="873">
        <v>5</v>
      </c>
      <c r="B12" s="877">
        <v>45499</v>
      </c>
      <c r="C12" s="877" t="s">
        <v>205</v>
      </c>
      <c r="D12" s="872" t="s">
        <v>1678</v>
      </c>
      <c r="E12" s="492" t="s">
        <v>1674</v>
      </c>
      <c r="G12" s="367"/>
    </row>
    <row r="13" ht="15" customHeight="1" spans="1:7" s="879" customFormat="1" x14ac:dyDescent="0.25">
      <c r="A13" s="873">
        <v>6</v>
      </c>
      <c r="B13" s="877">
        <v>45499</v>
      </c>
      <c r="C13" s="877" t="s">
        <v>41</v>
      </c>
      <c r="D13" s="878" t="s">
        <v>1679</v>
      </c>
      <c r="E13" s="492" t="s">
        <v>1674</v>
      </c>
      <c r="G13" s="367"/>
    </row>
    <row r="14" ht="15" customHeight="1" spans="1:7" s="879" customFormat="1" x14ac:dyDescent="0.25">
      <c r="A14" s="873">
        <v>7</v>
      </c>
      <c r="B14" s="877">
        <v>45499</v>
      </c>
      <c r="C14" s="877" t="s">
        <v>1680</v>
      </c>
      <c r="D14" s="872" t="s">
        <v>1680</v>
      </c>
      <c r="E14" s="492" t="s">
        <v>1674</v>
      </c>
      <c r="G14" s="367"/>
    </row>
    <row r="15" ht="15" customHeight="1" spans="1:7" s="879" customFormat="1" x14ac:dyDescent="0.25">
      <c r="A15" s="873">
        <v>8</v>
      </c>
      <c r="B15" s="877">
        <v>45499</v>
      </c>
      <c r="C15" s="877" t="s">
        <v>468</v>
      </c>
      <c r="D15" s="872" t="s">
        <v>1681</v>
      </c>
      <c r="E15" s="492" t="s">
        <v>1674</v>
      </c>
      <c r="G15" s="367"/>
    </row>
    <row r="16" ht="15" customHeight="1" spans="1:7" s="879" customFormat="1" x14ac:dyDescent="0.25">
      <c r="A16" s="873">
        <v>9</v>
      </c>
      <c r="B16" s="877">
        <v>45499</v>
      </c>
      <c r="C16" s="877" t="s">
        <v>1682</v>
      </c>
      <c r="D16" s="872" t="s">
        <v>1682</v>
      </c>
      <c r="E16" s="492" t="s">
        <v>1674</v>
      </c>
      <c r="G16" s="367"/>
    </row>
    <row r="17" ht="15" customHeight="1" spans="1:7" s="879" customFormat="1" x14ac:dyDescent="0.25">
      <c r="A17" s="873">
        <v>10</v>
      </c>
      <c r="B17" s="877">
        <v>45499</v>
      </c>
      <c r="C17" s="877" t="s">
        <v>522</v>
      </c>
      <c r="D17" s="872" t="s">
        <v>1683</v>
      </c>
      <c r="E17" s="492" t="s">
        <v>1674</v>
      </c>
      <c r="G17" s="367"/>
    </row>
    <row r="18" ht="15" customHeight="1" spans="1:7" s="879" customFormat="1" x14ac:dyDescent="0.25">
      <c r="A18" s="873">
        <v>11</v>
      </c>
      <c r="B18" s="877">
        <v>45499</v>
      </c>
      <c r="C18" s="877" t="s">
        <v>31</v>
      </c>
      <c r="D18" s="872" t="s">
        <v>1684</v>
      </c>
      <c r="E18" s="492" t="s">
        <v>1674</v>
      </c>
      <c r="G18" s="367"/>
    </row>
    <row r="19" ht="15" customHeight="1" spans="1:7" s="879" customFormat="1" x14ac:dyDescent="0.25">
      <c r="A19" s="873">
        <v>12</v>
      </c>
      <c r="B19" s="877">
        <v>45499</v>
      </c>
      <c r="C19" s="877" t="s">
        <v>332</v>
      </c>
      <c r="D19" s="872" t="s">
        <v>153</v>
      </c>
      <c r="E19" s="492" t="s">
        <v>1674</v>
      </c>
      <c r="G19" s="367"/>
    </row>
    <row r="20" ht="15" customHeight="1" spans="1:7" s="879" customFormat="1" x14ac:dyDescent="0.25">
      <c r="A20" s="873">
        <v>13</v>
      </c>
      <c r="B20" s="877">
        <v>45499</v>
      </c>
      <c r="C20" s="877" t="s">
        <v>502</v>
      </c>
      <c r="D20" s="872" t="s">
        <v>502</v>
      </c>
      <c r="E20" s="492" t="s">
        <v>1674</v>
      </c>
      <c r="G20" s="367"/>
    </row>
    <row r="21" ht="15" customHeight="1" spans="1:7" s="879" customFormat="1" x14ac:dyDescent="0.25">
      <c r="A21" s="873">
        <v>14</v>
      </c>
      <c r="B21" s="877">
        <v>45499</v>
      </c>
      <c r="C21" s="877" t="s">
        <v>47</v>
      </c>
      <c r="D21" s="872" t="s">
        <v>1685</v>
      </c>
      <c r="E21" s="492" t="s">
        <v>1674</v>
      </c>
      <c r="G21" s="367"/>
    </row>
    <row r="22" ht="15" customHeight="1" spans="1:7" s="879" customFormat="1" x14ac:dyDescent="0.25">
      <c r="A22" s="873">
        <v>15</v>
      </c>
      <c r="B22" s="877">
        <v>45499</v>
      </c>
      <c r="C22" s="877" t="s">
        <v>498</v>
      </c>
      <c r="D22" s="878" t="s">
        <v>1686</v>
      </c>
      <c r="E22" s="492" t="s">
        <v>1674</v>
      </c>
      <c r="G22" s="367"/>
    </row>
    <row r="23" ht="15" customHeight="1" spans="1:7" s="879" customFormat="1" x14ac:dyDescent="0.25">
      <c r="A23" s="873">
        <v>16</v>
      </c>
      <c r="B23" s="877">
        <v>45499</v>
      </c>
      <c r="C23" s="877" t="s">
        <v>168</v>
      </c>
      <c r="D23" s="872" t="s">
        <v>1687</v>
      </c>
      <c r="E23" s="492" t="s">
        <v>1674</v>
      </c>
      <c r="G23" s="367"/>
    </row>
    <row r="24" ht="15" customHeight="1" spans="1:7" s="879" customFormat="1" x14ac:dyDescent="0.25">
      <c r="A24" s="873">
        <v>17</v>
      </c>
      <c r="B24" s="877">
        <v>45499</v>
      </c>
      <c r="C24" s="877" t="s">
        <v>373</v>
      </c>
      <c r="D24" s="872" t="s">
        <v>373</v>
      </c>
      <c r="E24" s="492" t="s">
        <v>1674</v>
      </c>
      <c r="G24" s="367"/>
    </row>
    <row r="25" ht="15" customHeight="1" spans="1:7" s="879" customFormat="1" x14ac:dyDescent="0.25">
      <c r="A25" s="873">
        <v>18</v>
      </c>
      <c r="B25" s="877">
        <v>45499</v>
      </c>
      <c r="C25" s="877" t="s">
        <v>1688</v>
      </c>
      <c r="D25" s="872" t="s">
        <v>1688</v>
      </c>
      <c r="E25" s="492" t="s">
        <v>1674</v>
      </c>
      <c r="G25" s="367"/>
    </row>
    <row r="26" ht="15" customHeight="1" spans="1:7" s="879" customFormat="1" x14ac:dyDescent="0.25">
      <c r="A26" s="873">
        <v>19</v>
      </c>
      <c r="B26" s="880">
        <v>45601</v>
      </c>
      <c r="C26" s="880" t="s">
        <v>545</v>
      </c>
      <c r="D26" s="881" t="s">
        <v>1689</v>
      </c>
      <c r="E26" s="492"/>
      <c r="G26" s="367"/>
    </row>
    <row r="27" ht="15" customHeight="1" spans="1:7" s="879" customFormat="1" x14ac:dyDescent="0.25">
      <c r="A27" s="873">
        <v>20</v>
      </c>
      <c r="B27" s="877">
        <v>45499</v>
      </c>
      <c r="C27" s="877" t="s">
        <v>82</v>
      </c>
      <c r="D27" s="878" t="s">
        <v>1690</v>
      </c>
      <c r="E27" s="492" t="s">
        <v>1674</v>
      </c>
      <c r="G27" s="367"/>
    </row>
    <row r="28" ht="15" customHeight="1" spans="1:7" s="879" customFormat="1" x14ac:dyDescent="0.25">
      <c r="A28" s="873">
        <v>21</v>
      </c>
      <c r="B28" s="877">
        <v>45499</v>
      </c>
      <c r="C28" s="877" t="s">
        <v>1691</v>
      </c>
      <c r="D28" s="872" t="s">
        <v>1692</v>
      </c>
      <c r="E28" s="492" t="s">
        <v>1674</v>
      </c>
      <c r="G28" s="367"/>
    </row>
    <row r="29" ht="15" customHeight="1" spans="1:7" s="879" customFormat="1" x14ac:dyDescent="0.25">
      <c r="A29" s="873">
        <v>22</v>
      </c>
      <c r="B29" s="877">
        <v>45499</v>
      </c>
      <c r="C29" s="877" t="s">
        <v>1315</v>
      </c>
      <c r="D29" s="872" t="s">
        <v>1693</v>
      </c>
      <c r="E29" s="492" t="s">
        <v>1674</v>
      </c>
      <c r="G29" s="367"/>
    </row>
    <row r="30" ht="15" customHeight="1" spans="1:7" s="879" customFormat="1" x14ac:dyDescent="0.25">
      <c r="A30" s="873">
        <v>23</v>
      </c>
      <c r="B30" s="877">
        <v>45499</v>
      </c>
      <c r="C30" s="877" t="s">
        <v>1694</v>
      </c>
      <c r="D30" s="872" t="s">
        <v>1695</v>
      </c>
      <c r="E30" s="492" t="s">
        <v>1674</v>
      </c>
      <c r="G30" s="367"/>
    </row>
    <row r="31" ht="15" customHeight="1" spans="1:7" s="879" customFormat="1" x14ac:dyDescent="0.25">
      <c r="A31" s="873">
        <v>24</v>
      </c>
      <c r="B31" s="877">
        <v>45499</v>
      </c>
      <c r="C31" s="877" t="s">
        <v>1696</v>
      </c>
      <c r="D31" s="872" t="s">
        <v>1697</v>
      </c>
      <c r="E31" s="492"/>
      <c r="G31" s="367"/>
    </row>
    <row r="32" ht="15" customHeight="1" spans="1:7" s="879" customFormat="1" x14ac:dyDescent="0.25">
      <c r="A32" s="873">
        <v>25</v>
      </c>
      <c r="B32" s="877">
        <v>45499</v>
      </c>
      <c r="C32" s="877" t="s">
        <v>483</v>
      </c>
      <c r="D32" s="872" t="s">
        <v>1698</v>
      </c>
      <c r="E32" s="492" t="s">
        <v>1674</v>
      </c>
      <c r="G32" s="367"/>
    </row>
    <row r="33" ht="15" customHeight="1" spans="1:7" s="879" customFormat="1" x14ac:dyDescent="0.25">
      <c r="A33" s="873">
        <v>26</v>
      </c>
      <c r="B33" s="877">
        <v>45499</v>
      </c>
      <c r="C33" s="877" t="s">
        <v>1377</v>
      </c>
      <c r="D33" s="872" t="s">
        <v>1377</v>
      </c>
      <c r="E33" s="492" t="s">
        <v>1674</v>
      </c>
      <c r="G33" s="367"/>
    </row>
    <row r="34" ht="15" customHeight="1" spans="1:7" s="879" customFormat="1" x14ac:dyDescent="0.25">
      <c r="A34" s="873">
        <v>27</v>
      </c>
      <c r="B34" s="877">
        <v>45499</v>
      </c>
      <c r="C34" s="877" t="s">
        <v>143</v>
      </c>
      <c r="D34" s="872" t="s">
        <v>1699</v>
      </c>
      <c r="E34" s="492" t="s">
        <v>1674</v>
      </c>
      <c r="G34" s="367"/>
    </row>
    <row r="35" ht="15" customHeight="1" spans="1:7" s="879" customFormat="1" x14ac:dyDescent="0.25">
      <c r="A35" s="873">
        <v>28</v>
      </c>
      <c r="B35" s="880">
        <v>45601</v>
      </c>
      <c r="C35" s="880" t="s">
        <v>486</v>
      </c>
      <c r="D35" s="881" t="s">
        <v>1700</v>
      </c>
      <c r="E35" s="492"/>
      <c r="G35" s="367"/>
    </row>
    <row r="36" ht="15" customHeight="1" spans="1:7" s="879" customFormat="1" x14ac:dyDescent="0.25">
      <c r="A36" s="873">
        <v>29</v>
      </c>
      <c r="B36" s="877">
        <v>45499</v>
      </c>
      <c r="C36" s="877" t="s">
        <v>470</v>
      </c>
      <c r="D36" s="872" t="s">
        <v>470</v>
      </c>
      <c r="E36" s="492" t="s">
        <v>1674</v>
      </c>
      <c r="G36" s="367"/>
    </row>
    <row r="37" ht="15" customHeight="1" spans="1:7" s="879" customFormat="1" x14ac:dyDescent="0.25">
      <c r="A37" s="873">
        <v>30</v>
      </c>
      <c r="B37" s="880">
        <v>45601</v>
      </c>
      <c r="C37" s="880" t="s">
        <v>479</v>
      </c>
      <c r="D37" s="882" t="s">
        <v>1701</v>
      </c>
      <c r="E37" s="492"/>
      <c r="G37" s="367"/>
    </row>
    <row r="38" ht="15" customHeight="1" spans="1:7" s="879" customFormat="1" x14ac:dyDescent="0.25">
      <c r="A38" s="873">
        <v>31</v>
      </c>
      <c r="B38" s="877">
        <v>45499</v>
      </c>
      <c r="C38" s="877" t="s">
        <v>513</v>
      </c>
      <c r="D38" s="872" t="s">
        <v>1702</v>
      </c>
      <c r="E38" s="492" t="s">
        <v>1674</v>
      </c>
      <c r="G38" s="367"/>
    </row>
    <row r="39" ht="15" customHeight="1" spans="1:7" s="879" customFormat="1" x14ac:dyDescent="0.25">
      <c r="A39" s="873">
        <v>32</v>
      </c>
      <c r="B39" s="877">
        <v>45499</v>
      </c>
      <c r="C39" s="877" t="s">
        <v>501</v>
      </c>
      <c r="D39" s="872" t="s">
        <v>1703</v>
      </c>
      <c r="E39" s="492" t="s">
        <v>1674</v>
      </c>
      <c r="G39" s="367"/>
    </row>
    <row r="40" ht="15" customHeight="1" spans="1:7" s="879" customFormat="1" x14ac:dyDescent="0.25">
      <c r="A40" s="873">
        <v>33</v>
      </c>
      <c r="B40" s="877">
        <v>45779</v>
      </c>
      <c r="C40" s="877" t="s">
        <v>320</v>
      </c>
      <c r="D40" s="872" t="s">
        <v>1704</v>
      </c>
      <c r="E40" s="492"/>
      <c r="G40" s="367"/>
    </row>
    <row r="41" ht="15" customHeight="1" spans="1:7" s="879" customFormat="1" x14ac:dyDescent="0.25">
      <c r="A41" s="873">
        <v>33</v>
      </c>
      <c r="B41" s="877">
        <v>45499</v>
      </c>
      <c r="C41" s="877" t="s">
        <v>107</v>
      </c>
      <c r="D41" s="872" t="s">
        <v>1705</v>
      </c>
      <c r="E41" s="492" t="s">
        <v>1674</v>
      </c>
      <c r="G41" s="367"/>
    </row>
    <row r="42" ht="15" customHeight="1" spans="1:5" x14ac:dyDescent="0.25">
      <c r="A42" s="873">
        <v>34</v>
      </c>
      <c r="B42" s="880">
        <v>45601</v>
      </c>
      <c r="C42" s="880" t="s">
        <v>1706</v>
      </c>
      <c r="D42" s="881" t="s">
        <v>1707</v>
      </c>
      <c r="E42" s="492"/>
    </row>
    <row r="43" ht="15" customHeight="1" spans="1:5" x14ac:dyDescent="0.25">
      <c r="A43" s="873">
        <v>35</v>
      </c>
      <c r="B43" s="877">
        <v>45499</v>
      </c>
      <c r="C43" s="877" t="s">
        <v>65</v>
      </c>
      <c r="D43" s="883" t="s">
        <v>1708</v>
      </c>
      <c r="E43" s="492" t="s">
        <v>1674</v>
      </c>
    </row>
    <row r="44" spans="1:4" x14ac:dyDescent="0.25">
      <c r="A44" s="873">
        <v>36</v>
      </c>
      <c r="B44" s="871">
        <v>45779</v>
      </c>
      <c r="C44" s="877" t="s">
        <v>120</v>
      </c>
      <c r="D44" s="883" t="s">
        <v>120</v>
      </c>
    </row>
    <row r="45" spans="1:4" x14ac:dyDescent="0.25">
      <c r="A45" s="884">
        <v>37</v>
      </c>
      <c r="B45" s="885">
        <v>45779</v>
      </c>
      <c r="C45" s="880" t="s">
        <v>473</v>
      </c>
      <c r="D45" s="886" t="s">
        <v>1709</v>
      </c>
    </row>
  </sheetData>
  <autoFilter ref="A6:D43"/>
  <mergeCells count="4">
    <mergeCell ref="A5:A6"/>
    <mergeCell ref="B5:B6"/>
    <mergeCell ref="C5:C6"/>
    <mergeCell ref="D5:D6"/>
  </mergeCells>
  <pageMargins left="0.25" right="0.25" top="0.75" bottom="0.75" header="0.3" footer="0.3"/>
  <pageSetup paperSize="9" orientation="portrait" horizontalDpi="4294967295" verticalDpi="4294967295" scale="90" fitToWidth="1" fitToHeight="0" firstPageNumber="1" useFirstPageNumber="1" copies="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workbookViewId="0" zoomScale="100" zoomScaleNormal="100">
      <selection activeCell="B1" sqref="B1"/>
    </sheetView>
  </sheetViews>
  <sheetFormatPr defaultRowHeight="15" outlineLevelRow="0" outlineLevelCol="0" x14ac:dyDescent="0" defaultColWidth="8.625"/>
  <cols>
    <col min="1" max="1" width="17.625" style="714" customWidth="1"/>
    <col min="2" max="2" width="10.625" style="715" customWidth="1"/>
    <col min="3" max="3" width="13.875" style="716" customWidth="1"/>
    <col min="4" max="4" width="13.875" style="715" customWidth="1"/>
    <col min="5" max="5" width="13.875" style="717" customWidth="1"/>
    <col min="6" max="6" width="30" style="717" customWidth="1"/>
    <col min="7" max="16384" width="8.625" style="352" customWidth="1"/>
  </cols>
  <sheetData>
    <row r="1" ht="18.75" customHeight="1" spans="1:6" x14ac:dyDescent="0.25">
      <c r="A1" s="718" t="s">
        <v>1484</v>
      </c>
      <c r="B1" s="719"/>
      <c r="C1" s="720"/>
      <c r="D1" s="719"/>
      <c r="E1" s="721"/>
      <c r="F1" s="721"/>
    </row>
    <row r="2" spans="1:6" x14ac:dyDescent="0.25">
      <c r="A2" s="722">
        <f>TODAY()</f>
        <v>46182</v>
      </c>
      <c r="B2" s="723"/>
      <c r="C2" s="723"/>
      <c r="D2" s="723"/>
      <c r="E2" s="721"/>
      <c r="F2" s="721"/>
    </row>
    <row r="3" spans="1:6" x14ac:dyDescent="0.25">
      <c r="A3" s="724" t="s">
        <v>1</v>
      </c>
      <c r="B3" s="724"/>
      <c r="C3" s="724"/>
      <c r="D3" s="724"/>
      <c r="E3" s="724"/>
      <c r="F3" s="724"/>
    </row>
    <row r="4" ht="16.5" customHeight="1" spans="1:6" x14ac:dyDescent="0.25">
      <c r="A4" s="725" t="s">
        <v>1485</v>
      </c>
      <c r="B4" s="726" t="s">
        <v>1486</v>
      </c>
      <c r="C4" s="727" t="s">
        <v>639</v>
      </c>
      <c r="D4" s="726" t="s">
        <v>1487</v>
      </c>
      <c r="E4" s="728" t="s">
        <v>1488</v>
      </c>
      <c r="F4" s="728" t="s">
        <v>1489</v>
      </c>
    </row>
    <row r="5" spans="1:6" x14ac:dyDescent="0.25">
      <c r="A5" s="729"/>
      <c r="B5" s="730"/>
      <c r="C5" s="731"/>
      <c r="D5" s="730"/>
      <c r="E5" s="732"/>
      <c r="F5" s="732"/>
    </row>
    <row r="6" spans="1:6" x14ac:dyDescent="0.25">
      <c r="A6" s="733" t="s">
        <v>357</v>
      </c>
      <c r="B6" s="734">
        <v>301528.4</v>
      </c>
      <c r="C6" s="735">
        <v>42867</v>
      </c>
      <c r="D6" s="736" t="s">
        <v>1490</v>
      </c>
      <c r="E6" s="737">
        <v>46518</v>
      </c>
      <c r="F6" s="737" t="s">
        <v>1491</v>
      </c>
    </row>
    <row r="7" spans="1:6" x14ac:dyDescent="0.25">
      <c r="A7" s="733" t="s">
        <v>361</v>
      </c>
      <c r="B7" s="734">
        <v>301528.4</v>
      </c>
      <c r="C7" s="735">
        <v>42923</v>
      </c>
      <c r="D7" s="736" t="s">
        <v>1490</v>
      </c>
      <c r="E7" s="737">
        <v>46574</v>
      </c>
      <c r="F7" s="737" t="s">
        <v>1491</v>
      </c>
    </row>
    <row r="8" spans="1:6" x14ac:dyDescent="0.25">
      <c r="A8" s="733" t="s">
        <v>35</v>
      </c>
      <c r="B8" s="738">
        <v>307284</v>
      </c>
      <c r="C8" s="735">
        <v>39280</v>
      </c>
      <c r="D8" s="736" t="s">
        <v>1492</v>
      </c>
      <c r="E8" s="739">
        <v>45977</v>
      </c>
      <c r="F8" s="739" t="s">
        <v>1493</v>
      </c>
    </row>
    <row r="9" spans="1:6" x14ac:dyDescent="0.25">
      <c r="A9" s="733" t="s">
        <v>44</v>
      </c>
      <c r="B9" s="738">
        <v>307284</v>
      </c>
      <c r="C9" s="735">
        <v>39382</v>
      </c>
      <c r="D9" s="736" t="s">
        <v>1492</v>
      </c>
      <c r="E9" s="739">
        <v>45988</v>
      </c>
      <c r="F9" s="739" t="s">
        <v>1493</v>
      </c>
    </row>
    <row r="10" spans="1:6" x14ac:dyDescent="0.25">
      <c r="A10" s="733" t="s">
        <v>1494</v>
      </c>
      <c r="B10" s="738">
        <v>307284</v>
      </c>
      <c r="C10" s="735">
        <v>39472</v>
      </c>
      <c r="D10" s="736" t="s">
        <v>1492</v>
      </c>
      <c r="E10" s="740" t="s">
        <v>1495</v>
      </c>
      <c r="F10" s="739" t="s">
        <v>1493</v>
      </c>
    </row>
    <row r="11" spans="1:6" x14ac:dyDescent="0.25">
      <c r="A11" s="733" t="s">
        <v>1496</v>
      </c>
      <c r="B11" s="738">
        <v>307284</v>
      </c>
      <c r="C11" s="735">
        <v>39718</v>
      </c>
      <c r="D11" s="736" t="s">
        <v>1492</v>
      </c>
      <c r="E11" s="739">
        <v>46299</v>
      </c>
      <c r="F11" s="739" t="s">
        <v>1493</v>
      </c>
    </row>
    <row r="12" spans="1:6" x14ac:dyDescent="0.25">
      <c r="A12" s="733" t="s">
        <v>1497</v>
      </c>
      <c r="B12" s="738">
        <v>307284</v>
      </c>
      <c r="C12" s="735">
        <v>39867</v>
      </c>
      <c r="D12" s="736" t="s">
        <v>1492</v>
      </c>
      <c r="E12" s="739">
        <v>46513</v>
      </c>
      <c r="F12" s="739" t="s">
        <v>1493</v>
      </c>
    </row>
    <row r="13" spans="1:6" x14ac:dyDescent="0.25">
      <c r="A13" s="733" t="s">
        <v>245</v>
      </c>
      <c r="B13" s="741">
        <v>317441</v>
      </c>
      <c r="C13" s="735">
        <v>40189</v>
      </c>
      <c r="D13" s="736" t="s">
        <v>1498</v>
      </c>
      <c r="E13" s="737">
        <v>46772</v>
      </c>
      <c r="F13" s="737" t="s">
        <v>1499</v>
      </c>
    </row>
    <row r="14" spans="1:6" x14ac:dyDescent="0.25">
      <c r="A14" s="733" t="s">
        <v>365</v>
      </c>
      <c r="B14" s="738">
        <v>323183</v>
      </c>
      <c r="C14" s="735">
        <v>40695</v>
      </c>
      <c r="D14" s="736" t="s">
        <v>1500</v>
      </c>
      <c r="E14" s="739">
        <v>46173</v>
      </c>
      <c r="F14" s="739" t="s">
        <v>1501</v>
      </c>
    </row>
    <row r="15" spans="1:6" x14ac:dyDescent="0.25">
      <c r="A15" s="733" t="s">
        <v>369</v>
      </c>
      <c r="B15" s="738">
        <v>314000</v>
      </c>
      <c r="C15" s="735">
        <v>40770</v>
      </c>
      <c r="D15" s="736" t="s">
        <v>1500</v>
      </c>
      <c r="E15" s="739">
        <v>46248</v>
      </c>
      <c r="F15" s="739" t="s">
        <v>1501</v>
      </c>
    </row>
    <row r="16" spans="1:6" x14ac:dyDescent="0.25">
      <c r="A16" s="733" t="s">
        <v>371</v>
      </c>
      <c r="B16" s="738">
        <v>314000</v>
      </c>
      <c r="C16" s="735">
        <v>40998</v>
      </c>
      <c r="D16" s="736" t="s">
        <v>1500</v>
      </c>
      <c r="E16" s="739">
        <v>46475</v>
      </c>
      <c r="F16" s="739" t="s">
        <v>1501</v>
      </c>
    </row>
    <row r="17" spans="1:6" x14ac:dyDescent="0.25">
      <c r="A17" s="733" t="s">
        <v>374</v>
      </c>
      <c r="B17" s="738">
        <v>314000</v>
      </c>
      <c r="C17" s="735">
        <v>41102</v>
      </c>
      <c r="D17" s="736" t="s">
        <v>1500</v>
      </c>
      <c r="E17" s="739">
        <v>46579</v>
      </c>
      <c r="F17" s="739" t="s">
        <v>1501</v>
      </c>
    </row>
    <row r="18" spans="1:6" x14ac:dyDescent="0.25">
      <c r="A18" s="733" t="s">
        <v>381</v>
      </c>
      <c r="B18" s="738">
        <v>299991</v>
      </c>
      <c r="C18" s="735">
        <v>40477</v>
      </c>
      <c r="D18" s="736" t="s">
        <v>1502</v>
      </c>
      <c r="E18" s="739">
        <v>45955</v>
      </c>
      <c r="F18" s="739" t="s">
        <v>1503</v>
      </c>
    </row>
    <row r="19" spans="1:6" x14ac:dyDescent="0.25">
      <c r="A19" s="733" t="s">
        <v>250</v>
      </c>
      <c r="B19" s="738">
        <v>316373</v>
      </c>
      <c r="C19" s="735">
        <v>40553</v>
      </c>
      <c r="D19" s="736" t="s">
        <v>1498</v>
      </c>
      <c r="E19" s="739">
        <v>46031</v>
      </c>
      <c r="F19" s="739" t="s">
        <v>1504</v>
      </c>
    </row>
    <row r="20" spans="1:6" x14ac:dyDescent="0.25">
      <c r="A20" s="733" t="s">
        <v>254</v>
      </c>
      <c r="B20" s="738">
        <v>316373</v>
      </c>
      <c r="C20" s="735">
        <v>40679</v>
      </c>
      <c r="D20" s="736" t="s">
        <v>1498</v>
      </c>
      <c r="E20" s="739">
        <v>46157</v>
      </c>
      <c r="F20" s="739" t="s">
        <v>1504</v>
      </c>
    </row>
    <row r="21" spans="1:6" x14ac:dyDescent="0.25">
      <c r="A21" s="733" t="s">
        <v>335</v>
      </c>
      <c r="B21" s="738">
        <v>321300</v>
      </c>
      <c r="C21" s="735">
        <v>39989</v>
      </c>
      <c r="D21" s="736" t="s">
        <v>1490</v>
      </c>
      <c r="E21" s="742">
        <v>46632</v>
      </c>
      <c r="F21" s="739" t="s">
        <v>1493</v>
      </c>
    </row>
    <row r="22" spans="1:6" x14ac:dyDescent="0.25">
      <c r="A22" s="743" t="s">
        <v>131</v>
      </c>
      <c r="B22" s="744">
        <v>297974</v>
      </c>
      <c r="C22" s="745">
        <v>39821</v>
      </c>
      <c r="D22" s="746" t="s">
        <v>1505</v>
      </c>
      <c r="E22" s="747">
        <v>46411</v>
      </c>
      <c r="F22" s="747" t="s">
        <v>1506</v>
      </c>
    </row>
    <row r="23" spans="1:6" x14ac:dyDescent="0.25">
      <c r="A23" s="743" t="s">
        <v>137</v>
      </c>
      <c r="B23" s="744">
        <v>297936</v>
      </c>
      <c r="C23" s="745">
        <v>39951</v>
      </c>
      <c r="D23" s="746" t="s">
        <v>1505</v>
      </c>
      <c r="E23" s="747">
        <v>46585</v>
      </c>
      <c r="F23" s="747" t="s">
        <v>1506</v>
      </c>
    </row>
    <row r="24" spans="1:6" x14ac:dyDescent="0.25">
      <c r="A24" s="743" t="s">
        <v>177</v>
      </c>
      <c r="B24" s="744">
        <v>296995</v>
      </c>
      <c r="C24" s="745">
        <v>40339</v>
      </c>
      <c r="D24" s="746" t="s">
        <v>1505</v>
      </c>
      <c r="E24" s="745">
        <v>46956</v>
      </c>
      <c r="F24" s="747" t="s">
        <v>1506</v>
      </c>
    </row>
    <row r="25" spans="1:6" x14ac:dyDescent="0.25">
      <c r="A25" s="743" t="s">
        <v>181</v>
      </c>
      <c r="B25" s="744">
        <v>297008.8</v>
      </c>
      <c r="C25" s="745">
        <v>40399</v>
      </c>
      <c r="D25" s="746" t="s">
        <v>1505</v>
      </c>
      <c r="E25" s="747">
        <v>45878</v>
      </c>
      <c r="F25" s="747" t="s">
        <v>1506</v>
      </c>
    </row>
    <row r="26" spans="1:6" x14ac:dyDescent="0.25">
      <c r="A26" s="743" t="s">
        <v>76</v>
      </c>
      <c r="B26" s="744">
        <v>296971</v>
      </c>
      <c r="C26" s="745">
        <v>40732</v>
      </c>
      <c r="D26" s="746" t="s">
        <v>1492</v>
      </c>
      <c r="E26" s="747">
        <v>45916</v>
      </c>
      <c r="F26" s="747" t="s">
        <v>1507</v>
      </c>
    </row>
    <row r="27" spans="1:6" x14ac:dyDescent="0.25">
      <c r="A27" s="743" t="s">
        <v>145</v>
      </c>
      <c r="B27" s="744">
        <v>296907</v>
      </c>
      <c r="C27" s="745">
        <v>40219</v>
      </c>
      <c r="D27" s="746" t="s">
        <v>1508</v>
      </c>
      <c r="E27" s="747">
        <v>46777</v>
      </c>
      <c r="F27" s="747" t="s">
        <v>1506</v>
      </c>
    </row>
  </sheetData>
  <mergeCells count="7">
    <mergeCell ref="A3:F3"/>
    <mergeCell ref="A4:A5"/>
    <mergeCell ref="B4:B5"/>
    <mergeCell ref="C4:C5"/>
    <mergeCell ref="D4:D5"/>
    <mergeCell ref="E4:E5"/>
    <mergeCell ref="F4:F5"/>
  </mergeCells>
  <pageMargins left="0.7" right="0.7" top="0.75" bottom="0.75" header="0.3" footer="0.3"/>
  <pageSetup paperSize="9" orientation="portrait" horizontalDpi="4294967295" verticalDpi="4294967295" scale="100" fitToWidth="1" fitToHeight="1" firstPageNumber="1" useFirstPageNumber="1" copies="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8"/>
  <sheetViews>
    <sheetView workbookViewId="0" zoomScale="115" zoomScaleNormal="100" view="pageBreakPreview">
      <selection activeCell="B1" sqref="B1"/>
    </sheetView>
  </sheetViews>
  <sheetFormatPr defaultRowHeight="15" outlineLevelRow="0" outlineLevelCol="0" x14ac:dyDescent="0" defaultColWidth="8.625"/>
  <cols>
    <col min="1" max="3" width="10.625" style="352" customWidth="1"/>
    <col min="4" max="7" width="10.625" style="690" customWidth="1"/>
    <col min="8" max="9" width="10.625" style="352" customWidth="1"/>
    <col min="10" max="10" width="12.625" style="352" customWidth="1"/>
    <col min="11" max="11" width="5.625" style="352" customWidth="1"/>
    <col min="12" max="16384" width="8.625" style="352" customWidth="1"/>
  </cols>
  <sheetData>
    <row r="1" ht="18" customHeight="1" spans="1:15" x14ac:dyDescent="0.25">
      <c r="A1" s="501" t="s">
        <v>1509</v>
      </c>
      <c r="B1" s="501"/>
      <c r="C1" s="504"/>
      <c r="D1" s="691"/>
      <c r="E1" s="691"/>
      <c r="F1" s="691"/>
      <c r="G1" s="691"/>
      <c r="H1" s="504"/>
      <c r="I1" s="504"/>
      <c r="J1" s="504"/>
      <c r="K1" s="504"/>
      <c r="L1" s="504"/>
      <c r="M1" s="504"/>
      <c r="N1" s="504"/>
      <c r="O1" s="504"/>
    </row>
    <row r="2" ht="18" customHeight="1" spans="1:15" x14ac:dyDescent="0.25">
      <c r="A2" s="504"/>
      <c r="B2" s="504"/>
      <c r="C2" s="504"/>
      <c r="D2" s="691"/>
      <c r="E2" s="691"/>
      <c r="F2" s="691"/>
      <c r="G2" s="691"/>
      <c r="H2" s="504"/>
      <c r="I2" s="504"/>
      <c r="J2" s="504"/>
      <c r="K2" s="504"/>
      <c r="L2" s="504"/>
      <c r="M2" s="504"/>
      <c r="N2" s="504"/>
      <c r="O2" s="504"/>
    </row>
    <row r="3" ht="18" customHeight="1" spans="1:15" x14ac:dyDescent="0.25">
      <c r="A3" s="504"/>
      <c r="B3" s="504"/>
      <c r="C3" s="504"/>
      <c r="D3" s="691"/>
      <c r="E3" s="691"/>
      <c r="F3" s="691"/>
      <c r="G3" s="691"/>
      <c r="H3" s="504"/>
      <c r="I3" s="504"/>
      <c r="J3" s="504"/>
      <c r="K3" s="504"/>
      <c r="L3" s="504"/>
      <c r="M3" s="504"/>
      <c r="N3" s="504"/>
      <c r="O3" s="504"/>
    </row>
    <row r="4" ht="18" customHeight="1" spans="1:15" x14ac:dyDescent="0.25">
      <c r="A4" s="692" t="s">
        <v>1510</v>
      </c>
      <c r="B4" s="692"/>
      <c r="C4" s="504"/>
      <c r="D4" s="691"/>
      <c r="E4" s="691"/>
      <c r="F4" s="691"/>
      <c r="G4" s="691"/>
      <c r="H4" s="504"/>
      <c r="I4" s="504"/>
      <c r="J4" s="504"/>
      <c r="K4" s="504"/>
      <c r="L4" s="504"/>
      <c r="M4" s="504"/>
      <c r="N4" s="504"/>
      <c r="O4" s="504"/>
    </row>
    <row r="5" ht="18" customHeight="1" spans="1:15" x14ac:dyDescent="0.25">
      <c r="A5" s="693" t="s">
        <v>1511</v>
      </c>
      <c r="B5" s="694" t="s">
        <v>1512</v>
      </c>
      <c r="C5" s="694"/>
      <c r="D5" s="694"/>
      <c r="E5" s="694"/>
      <c r="F5" s="694"/>
      <c r="G5" s="694"/>
      <c r="H5" s="694"/>
      <c r="I5" s="694"/>
      <c r="J5" s="504"/>
      <c r="K5" s="504"/>
      <c r="L5" s="504"/>
      <c r="M5" s="504"/>
      <c r="N5" s="504"/>
      <c r="O5" s="504"/>
    </row>
    <row r="6" ht="18" customHeight="1" spans="1:15" x14ac:dyDescent="0.25">
      <c r="A6" s="693"/>
      <c r="B6" s="694"/>
      <c r="C6" s="694"/>
      <c r="D6" s="694"/>
      <c r="E6" s="694"/>
      <c r="F6" s="694"/>
      <c r="G6" s="694"/>
      <c r="H6" s="694"/>
      <c r="I6" s="694"/>
      <c r="J6" s="504"/>
      <c r="K6" s="504"/>
      <c r="L6" s="504"/>
      <c r="M6" s="504"/>
      <c r="N6" s="504"/>
      <c r="O6" s="504"/>
    </row>
    <row r="7" ht="18" customHeight="1" spans="1:15" x14ac:dyDescent="0.25">
      <c r="A7" s="693"/>
      <c r="B7" s="694"/>
      <c r="C7" s="694"/>
      <c r="D7" s="694"/>
      <c r="E7" s="694"/>
      <c r="F7" s="694"/>
      <c r="G7" s="694"/>
      <c r="H7" s="694"/>
      <c r="I7" s="694"/>
      <c r="J7" s="504"/>
      <c r="K7" s="504"/>
      <c r="L7" s="504"/>
      <c r="M7" s="504"/>
      <c r="N7" s="504"/>
      <c r="O7" s="504"/>
    </row>
    <row r="8" ht="18" customHeight="1" spans="1:15" x14ac:dyDescent="0.25">
      <c r="A8" s="541" t="s">
        <v>1513</v>
      </c>
      <c r="B8" s="694" t="s">
        <v>1514</v>
      </c>
      <c r="C8" s="694"/>
      <c r="D8" s="694"/>
      <c r="E8" s="694"/>
      <c r="F8" s="694"/>
      <c r="G8" s="694"/>
      <c r="H8" s="694"/>
      <c r="I8" s="694"/>
      <c r="J8" s="504"/>
      <c r="K8" s="504"/>
      <c r="L8" s="504"/>
      <c r="M8" s="504"/>
      <c r="N8" s="504"/>
      <c r="O8" s="504"/>
    </row>
    <row r="9" ht="18" customHeight="1" spans="1:15" x14ac:dyDescent="0.25">
      <c r="A9" s="693"/>
      <c r="B9" s="694"/>
      <c r="C9" s="694"/>
      <c r="D9" s="694"/>
      <c r="E9" s="694"/>
      <c r="F9" s="694"/>
      <c r="G9" s="694"/>
      <c r="H9" s="694"/>
      <c r="I9" s="694"/>
      <c r="J9" s="504"/>
      <c r="K9" s="504"/>
      <c r="L9" s="504"/>
      <c r="M9" s="504"/>
      <c r="N9" s="504"/>
      <c r="O9" s="504"/>
    </row>
    <row r="10" ht="18" customHeight="1" spans="1:15" x14ac:dyDescent="0.25">
      <c r="A10" s="693"/>
      <c r="B10" s="694"/>
      <c r="C10" s="694"/>
      <c r="D10" s="694"/>
      <c r="E10" s="694"/>
      <c r="F10" s="694"/>
      <c r="G10" s="694"/>
      <c r="H10" s="694"/>
      <c r="I10" s="694"/>
      <c r="J10" s="504"/>
      <c r="K10" s="504"/>
      <c r="L10" s="504"/>
      <c r="M10" s="504"/>
      <c r="N10" s="504"/>
      <c r="O10" s="504"/>
    </row>
    <row r="11" ht="17.45" customHeight="1" spans="1:15" x14ac:dyDescent="0.25">
      <c r="A11" s="693"/>
      <c r="B11" s="694"/>
      <c r="C11" s="694"/>
      <c r="D11" s="694"/>
      <c r="E11" s="694"/>
      <c r="F11" s="694"/>
      <c r="G11" s="694"/>
      <c r="H11" s="694"/>
      <c r="I11" s="694"/>
      <c r="J11" s="504"/>
      <c r="K11" s="504"/>
      <c r="L11" s="504"/>
      <c r="M11" s="504"/>
      <c r="N11" s="504"/>
      <c r="O11" s="504"/>
    </row>
    <row r="12" ht="17.45" customHeight="1" spans="1:15" x14ac:dyDescent="0.25">
      <c r="A12" s="693"/>
      <c r="B12" s="694"/>
      <c r="C12" s="694"/>
      <c r="D12" s="694"/>
      <c r="E12" s="694"/>
      <c r="F12" s="694"/>
      <c r="G12" s="694"/>
      <c r="H12" s="694"/>
      <c r="I12" s="694"/>
      <c r="J12" s="504"/>
      <c r="K12" s="504"/>
      <c r="L12" s="504"/>
      <c r="M12" s="504"/>
      <c r="N12" s="504"/>
      <c r="O12" s="504"/>
    </row>
    <row r="13" ht="17.45" customHeight="1" spans="1:15" x14ac:dyDescent="0.25">
      <c r="A13" s="693"/>
      <c r="B13" s="694"/>
      <c r="C13" s="694"/>
      <c r="D13" s="694"/>
      <c r="E13" s="694"/>
      <c r="F13" s="694"/>
      <c r="G13" s="694"/>
      <c r="H13" s="694"/>
      <c r="I13" s="694"/>
      <c r="J13" s="504"/>
      <c r="K13" s="504"/>
      <c r="L13" s="504"/>
      <c r="M13" s="504"/>
      <c r="N13" s="504"/>
      <c r="O13" s="504"/>
    </row>
    <row r="14" ht="18" customHeight="1" spans="1:15" x14ac:dyDescent="0.25">
      <c r="A14" s="693"/>
      <c r="B14" s="694"/>
      <c r="C14" s="694"/>
      <c r="D14" s="694"/>
      <c r="E14" s="694"/>
      <c r="F14" s="694"/>
      <c r="G14" s="694"/>
      <c r="H14" s="694"/>
      <c r="I14" s="694"/>
      <c r="J14" s="504"/>
      <c r="K14" s="504"/>
      <c r="L14" s="504"/>
      <c r="M14" s="504"/>
      <c r="N14" s="504"/>
      <c r="O14" s="504"/>
    </row>
    <row r="15" ht="18" customHeight="1" spans="1:15" x14ac:dyDescent="0.25">
      <c r="A15" s="541" t="s">
        <v>1464</v>
      </c>
      <c r="B15" s="694" t="s">
        <v>1515</v>
      </c>
      <c r="C15" s="694"/>
      <c r="D15" s="694"/>
      <c r="E15" s="694"/>
      <c r="F15" s="694"/>
      <c r="G15" s="694"/>
      <c r="H15" s="694"/>
      <c r="I15" s="694"/>
      <c r="J15" s="504"/>
      <c r="K15" s="504"/>
      <c r="L15" s="504"/>
      <c r="M15" s="504"/>
      <c r="N15" s="504"/>
      <c r="O15" s="504"/>
    </row>
    <row r="16" ht="18" customHeight="1" spans="1:15" x14ac:dyDescent="0.25">
      <c r="A16" s="693"/>
      <c r="B16" s="694"/>
      <c r="C16" s="694"/>
      <c r="D16" s="694"/>
      <c r="E16" s="694"/>
      <c r="F16" s="694"/>
      <c r="G16" s="694"/>
      <c r="H16" s="694"/>
      <c r="I16" s="694"/>
      <c r="J16" s="504"/>
      <c r="K16" s="504"/>
      <c r="L16" s="504"/>
      <c r="M16" s="504"/>
      <c r="N16" s="504"/>
      <c r="O16" s="504"/>
    </row>
    <row r="17" ht="18" customHeight="1" spans="1:15" x14ac:dyDescent="0.25">
      <c r="A17" s="693"/>
      <c r="B17" s="694"/>
      <c r="C17" s="694"/>
      <c r="D17" s="694"/>
      <c r="E17" s="694"/>
      <c r="F17" s="694"/>
      <c r="G17" s="694"/>
      <c r="H17" s="694"/>
      <c r="I17" s="694"/>
      <c r="J17" s="504"/>
      <c r="K17" s="504"/>
      <c r="L17" s="504"/>
      <c r="M17" s="504"/>
      <c r="N17" s="504"/>
      <c r="O17" s="504"/>
    </row>
    <row r="18" ht="18" customHeight="1" spans="1:15" x14ac:dyDescent="0.25">
      <c r="A18" s="693"/>
      <c r="B18" s="694"/>
      <c r="C18" s="694"/>
      <c r="D18" s="694"/>
      <c r="E18" s="694"/>
      <c r="F18" s="694"/>
      <c r="G18" s="694"/>
      <c r="H18" s="694"/>
      <c r="I18" s="694"/>
      <c r="J18" s="504"/>
      <c r="K18" s="504"/>
      <c r="L18" s="504"/>
      <c r="M18" s="504"/>
      <c r="N18" s="504"/>
      <c r="O18" s="504"/>
    </row>
    <row r="19" ht="18" customHeight="1" spans="1:15" x14ac:dyDescent="0.25">
      <c r="A19" s="693"/>
      <c r="B19" s="694"/>
      <c r="C19" s="694"/>
      <c r="D19" s="694"/>
      <c r="E19" s="694"/>
      <c r="F19" s="694"/>
      <c r="G19" s="694"/>
      <c r="H19" s="694"/>
      <c r="I19" s="694"/>
      <c r="J19" s="504"/>
      <c r="K19" s="504"/>
      <c r="L19" s="504"/>
      <c r="M19" s="504"/>
      <c r="N19" s="504"/>
      <c r="O19" s="504"/>
    </row>
    <row r="20" ht="18" customHeight="1" spans="1:15" x14ac:dyDescent="0.25">
      <c r="A20" s="693"/>
      <c r="B20" s="694"/>
      <c r="C20" s="694"/>
      <c r="D20" s="694"/>
      <c r="E20" s="694"/>
      <c r="F20" s="694"/>
      <c r="G20" s="694"/>
      <c r="H20" s="694"/>
      <c r="I20" s="694"/>
      <c r="J20" s="504"/>
      <c r="K20" s="504"/>
      <c r="L20" s="504"/>
      <c r="M20" s="504"/>
      <c r="N20" s="504"/>
      <c r="O20" s="504"/>
    </row>
    <row r="21" ht="18" customHeight="1" spans="1:15" x14ac:dyDescent="0.25">
      <c r="A21" s="695"/>
      <c r="B21" s="696"/>
      <c r="C21" s="696"/>
      <c r="D21" s="696"/>
      <c r="E21" s="696"/>
      <c r="F21" s="696"/>
      <c r="G21" s="696"/>
      <c r="H21" s="504"/>
      <c r="I21" s="504"/>
      <c r="J21" s="504"/>
      <c r="K21" s="504"/>
      <c r="L21" s="504"/>
      <c r="M21" s="504"/>
      <c r="N21" s="504"/>
      <c r="O21" s="504"/>
    </row>
    <row r="22" ht="18" customHeight="1" spans="1:15" x14ac:dyDescent="0.25">
      <c r="A22" s="695"/>
      <c r="B22" s="696"/>
      <c r="C22" s="696"/>
      <c r="D22" s="696"/>
      <c r="E22" s="696"/>
      <c r="F22" s="696"/>
      <c r="G22" s="696"/>
      <c r="H22" s="504"/>
      <c r="I22" s="504"/>
      <c r="J22" s="504"/>
      <c r="K22" s="504"/>
      <c r="L22" s="504"/>
      <c r="M22" s="504"/>
      <c r="N22" s="504"/>
      <c r="O22" s="504"/>
    </row>
    <row r="23" ht="18" customHeight="1" spans="1:15" x14ac:dyDescent="0.25">
      <c r="A23" s="692" t="s">
        <v>1516</v>
      </c>
      <c r="B23" s="692"/>
      <c r="C23" s="504"/>
      <c r="D23" s="691"/>
      <c r="E23" s="691"/>
      <c r="F23" s="691"/>
      <c r="G23" s="691"/>
      <c r="H23" s="504"/>
      <c r="I23" s="504"/>
      <c r="J23" s="504"/>
      <c r="K23" s="504"/>
      <c r="L23" s="504"/>
      <c r="M23" s="504"/>
      <c r="N23" s="504"/>
      <c r="O23" s="504"/>
    </row>
    <row r="24" ht="18" customHeight="1" spans="1:15" x14ac:dyDescent="0.25">
      <c r="A24" s="693" t="s">
        <v>1511</v>
      </c>
      <c r="B24" s="694" t="s">
        <v>1517</v>
      </c>
      <c r="C24" s="694"/>
      <c r="D24" s="694"/>
      <c r="E24" s="694"/>
      <c r="F24" s="694"/>
      <c r="G24" s="694"/>
      <c r="H24" s="694"/>
      <c r="I24" s="694"/>
      <c r="J24" s="504"/>
      <c r="K24" s="504"/>
      <c r="L24" s="504"/>
      <c r="M24" s="504"/>
      <c r="N24" s="504"/>
      <c r="O24" s="504"/>
    </row>
    <row r="25" ht="18" customHeight="1" spans="1:15" x14ac:dyDescent="0.25">
      <c r="A25" s="693"/>
      <c r="B25" s="694"/>
      <c r="C25" s="694"/>
      <c r="D25" s="694"/>
      <c r="E25" s="694"/>
      <c r="F25" s="694"/>
      <c r="G25" s="694"/>
      <c r="H25" s="694"/>
      <c r="I25" s="694"/>
      <c r="J25" s="504"/>
      <c r="K25" s="504"/>
      <c r="L25" s="504"/>
      <c r="M25" s="504"/>
      <c r="N25" s="504"/>
      <c r="O25" s="504"/>
    </row>
    <row r="26" ht="18" customHeight="1" spans="1:15" x14ac:dyDescent="0.25">
      <c r="A26" s="693"/>
      <c r="B26" s="694"/>
      <c r="C26" s="694"/>
      <c r="D26" s="694"/>
      <c r="E26" s="694"/>
      <c r="F26" s="694"/>
      <c r="G26" s="694"/>
      <c r="H26" s="694"/>
      <c r="I26" s="694"/>
      <c r="J26" s="504"/>
      <c r="K26" s="504"/>
      <c r="L26" s="504"/>
      <c r="M26" s="504"/>
      <c r="N26" s="504"/>
      <c r="O26" s="504"/>
    </row>
    <row r="27" ht="18" customHeight="1" spans="1:15" x14ac:dyDescent="0.25">
      <c r="A27" s="693"/>
      <c r="B27" s="694"/>
      <c r="C27" s="694"/>
      <c r="D27" s="694"/>
      <c r="E27" s="694"/>
      <c r="F27" s="694"/>
      <c r="G27" s="694"/>
      <c r="H27" s="694"/>
      <c r="I27" s="694"/>
      <c r="J27" s="504"/>
      <c r="K27" s="504"/>
      <c r="L27" s="504"/>
      <c r="M27" s="504"/>
      <c r="N27" s="504"/>
      <c r="O27" s="504"/>
    </row>
    <row r="28" ht="18" customHeight="1" spans="1:15" x14ac:dyDescent="0.25">
      <c r="A28" s="693"/>
      <c r="B28" s="694"/>
      <c r="C28" s="694"/>
      <c r="D28" s="694"/>
      <c r="E28" s="694"/>
      <c r="F28" s="694"/>
      <c r="G28" s="694"/>
      <c r="H28" s="694"/>
      <c r="I28" s="694"/>
      <c r="J28" s="504"/>
      <c r="K28" s="504"/>
      <c r="L28" s="504"/>
      <c r="M28" s="504"/>
      <c r="N28" s="504"/>
      <c r="O28" s="504"/>
    </row>
    <row r="29" ht="18" customHeight="1" spans="1:15" x14ac:dyDescent="0.25">
      <c r="A29" s="693"/>
      <c r="B29" s="694"/>
      <c r="C29" s="694"/>
      <c r="D29" s="694"/>
      <c r="E29" s="694"/>
      <c r="F29" s="694"/>
      <c r="G29" s="694"/>
      <c r="H29" s="694"/>
      <c r="I29" s="694"/>
      <c r="J29" s="504"/>
      <c r="K29" s="504"/>
      <c r="L29" s="504"/>
      <c r="M29" s="504"/>
      <c r="N29" s="504"/>
      <c r="O29" s="504"/>
    </row>
    <row r="30" ht="18" customHeight="1" spans="1:15" x14ac:dyDescent="0.25">
      <c r="A30" s="541" t="s">
        <v>1513</v>
      </c>
      <c r="B30" s="694" t="s">
        <v>1518</v>
      </c>
      <c r="C30" s="694"/>
      <c r="D30" s="694"/>
      <c r="E30" s="694"/>
      <c r="F30" s="694"/>
      <c r="G30" s="694"/>
      <c r="H30" s="694"/>
      <c r="I30" s="694"/>
      <c r="J30" s="504"/>
      <c r="K30" s="504"/>
      <c r="L30" s="504"/>
      <c r="M30" s="504"/>
      <c r="N30" s="504"/>
      <c r="O30" s="504"/>
    </row>
    <row r="31" ht="18" customHeight="1" spans="1:15" x14ac:dyDescent="0.25">
      <c r="A31" s="693"/>
      <c r="B31" s="694"/>
      <c r="C31" s="694"/>
      <c r="D31" s="694"/>
      <c r="E31" s="694"/>
      <c r="F31" s="694"/>
      <c r="G31" s="694"/>
      <c r="H31" s="694"/>
      <c r="I31" s="694"/>
      <c r="J31" s="504"/>
      <c r="K31" s="504"/>
      <c r="L31" s="504"/>
      <c r="M31" s="504"/>
      <c r="N31" s="504"/>
      <c r="O31" s="504"/>
    </row>
    <row r="32" ht="18" customHeight="1" spans="1:15" x14ac:dyDescent="0.25">
      <c r="A32" s="693"/>
      <c r="B32" s="694"/>
      <c r="C32" s="694"/>
      <c r="D32" s="694"/>
      <c r="E32" s="694"/>
      <c r="F32" s="694"/>
      <c r="G32" s="694"/>
      <c r="H32" s="694"/>
      <c r="I32" s="694"/>
      <c r="J32" s="504"/>
      <c r="K32" s="504"/>
      <c r="L32" s="504"/>
      <c r="M32" s="504"/>
      <c r="N32" s="504"/>
      <c r="O32" s="504"/>
    </row>
    <row r="33" ht="18" customHeight="1" spans="1:15" x14ac:dyDescent="0.25">
      <c r="A33" s="693"/>
      <c r="B33" s="694"/>
      <c r="C33" s="694"/>
      <c r="D33" s="694"/>
      <c r="E33" s="694"/>
      <c r="F33" s="694"/>
      <c r="G33" s="694"/>
      <c r="H33" s="694"/>
      <c r="I33" s="694"/>
      <c r="J33" s="504"/>
      <c r="K33" s="504"/>
      <c r="L33" s="504"/>
      <c r="M33" s="504"/>
      <c r="N33" s="504"/>
      <c r="O33" s="504"/>
    </row>
    <row r="34" ht="18" customHeight="1" spans="1:15" x14ac:dyDescent="0.25">
      <c r="A34" s="693"/>
      <c r="B34" s="694"/>
      <c r="C34" s="694"/>
      <c r="D34" s="694"/>
      <c r="E34" s="694"/>
      <c r="F34" s="694"/>
      <c r="G34" s="694"/>
      <c r="H34" s="694"/>
      <c r="I34" s="694"/>
      <c r="J34" s="504"/>
      <c r="K34" s="504"/>
      <c r="L34" s="504"/>
      <c r="M34" s="504"/>
      <c r="N34" s="504"/>
      <c r="O34" s="504"/>
    </row>
    <row r="35" ht="18" customHeight="1" spans="1:15" x14ac:dyDescent="0.25">
      <c r="A35" s="541" t="s">
        <v>1464</v>
      </c>
      <c r="B35" s="694" t="s">
        <v>1519</v>
      </c>
      <c r="C35" s="694"/>
      <c r="D35" s="694"/>
      <c r="E35" s="694"/>
      <c r="F35" s="694"/>
      <c r="G35" s="694"/>
      <c r="H35" s="694"/>
      <c r="I35" s="694"/>
      <c r="J35" s="504"/>
      <c r="K35" s="504"/>
      <c r="L35" s="504"/>
      <c r="M35" s="504"/>
      <c r="N35" s="504"/>
      <c r="O35" s="504"/>
    </row>
    <row r="36" ht="18" customHeight="1" spans="1:15" x14ac:dyDescent="0.25">
      <c r="A36" s="541"/>
      <c r="B36" s="694"/>
      <c r="C36" s="694"/>
      <c r="D36" s="694"/>
      <c r="E36" s="694"/>
      <c r="F36" s="694"/>
      <c r="G36" s="694"/>
      <c r="H36" s="694"/>
      <c r="I36" s="694"/>
      <c r="J36" s="504"/>
      <c r="K36" s="504"/>
      <c r="L36" s="504"/>
      <c r="M36" s="504"/>
      <c r="N36" s="504"/>
      <c r="O36" s="504"/>
    </row>
    <row r="37" ht="18" customHeight="1" spans="1:15" x14ac:dyDescent="0.25">
      <c r="A37" s="541"/>
      <c r="B37" s="694"/>
      <c r="C37" s="694"/>
      <c r="D37" s="694"/>
      <c r="E37" s="694"/>
      <c r="F37" s="694"/>
      <c r="G37" s="694"/>
      <c r="H37" s="694"/>
      <c r="I37" s="694"/>
      <c r="J37" s="504"/>
      <c r="K37" s="504"/>
      <c r="L37" s="504"/>
      <c r="M37" s="504"/>
      <c r="N37" s="504"/>
      <c r="O37" s="504"/>
    </row>
    <row r="38" ht="18" customHeight="1" spans="1:15" x14ac:dyDescent="0.25">
      <c r="A38" s="693"/>
      <c r="B38" s="694"/>
      <c r="C38" s="694"/>
      <c r="D38" s="694"/>
      <c r="E38" s="694"/>
      <c r="F38" s="694"/>
      <c r="G38" s="694"/>
      <c r="H38" s="694"/>
      <c r="I38" s="694"/>
      <c r="J38" s="504"/>
      <c r="K38" s="504"/>
      <c r="L38" s="504"/>
      <c r="M38" s="504"/>
      <c r="N38" s="504"/>
      <c r="O38" s="504"/>
    </row>
    <row r="39" ht="18" customHeight="1" spans="1:15" x14ac:dyDescent="0.25">
      <c r="A39" s="693"/>
      <c r="B39" s="694"/>
      <c r="C39" s="694"/>
      <c r="D39" s="694"/>
      <c r="E39" s="694"/>
      <c r="F39" s="694"/>
      <c r="G39" s="694"/>
      <c r="H39" s="694"/>
      <c r="I39" s="694"/>
      <c r="J39" s="504"/>
      <c r="K39" s="504"/>
      <c r="L39" s="504"/>
      <c r="M39" s="504"/>
      <c r="N39" s="504"/>
      <c r="O39" s="504"/>
    </row>
    <row r="40" ht="18" customHeight="1" spans="1:15" x14ac:dyDescent="0.25">
      <c r="A40" s="693"/>
      <c r="B40" s="694"/>
      <c r="C40" s="694"/>
      <c r="D40" s="694"/>
      <c r="E40" s="694"/>
      <c r="F40" s="694"/>
      <c r="G40" s="694"/>
      <c r="H40" s="694"/>
      <c r="I40" s="694"/>
      <c r="J40" s="504"/>
      <c r="K40" s="504"/>
      <c r="L40" s="504"/>
      <c r="M40" s="504"/>
      <c r="N40" s="504"/>
      <c r="O40" s="504"/>
    </row>
    <row r="41" ht="18" customHeight="1" spans="1:15" x14ac:dyDescent="0.25">
      <c r="A41" s="695"/>
      <c r="B41" s="696"/>
      <c r="C41" s="696"/>
      <c r="D41" s="696"/>
      <c r="E41" s="696"/>
      <c r="F41" s="696"/>
      <c r="G41" s="696"/>
      <c r="H41" s="504"/>
      <c r="I41" s="504"/>
      <c r="J41" s="504"/>
      <c r="K41" s="504"/>
      <c r="L41" s="504"/>
      <c r="M41" s="504"/>
      <c r="N41" s="504"/>
      <c r="O41" s="504"/>
    </row>
    <row r="42" ht="18" customHeight="1" spans="1:15" x14ac:dyDescent="0.25">
      <c r="A42" s="711"/>
      <c r="B42" s="711"/>
      <c r="C42" s="711"/>
      <c r="D42" s="712"/>
      <c r="E42" s="712"/>
      <c r="F42" s="712"/>
      <c r="G42" s="712"/>
      <c r="H42" s="712"/>
      <c r="I42" s="712"/>
      <c r="J42" s="504"/>
      <c r="K42" s="504"/>
      <c r="L42" s="504"/>
      <c r="M42" s="504"/>
      <c r="N42" s="504"/>
      <c r="O42" s="504"/>
    </row>
    <row r="43" ht="15" customHeight="1" spans="1:15" x14ac:dyDescent="0.25">
      <c r="A43" s="695"/>
      <c r="B43" s="696"/>
      <c r="C43" s="696"/>
      <c r="D43" s="696"/>
      <c r="E43" s="696"/>
      <c r="F43" s="696"/>
      <c r="G43" s="696"/>
      <c r="H43" s="504"/>
      <c r="I43" s="504"/>
      <c r="J43" s="504"/>
      <c r="K43" s="504"/>
      <c r="L43" s="504"/>
      <c r="M43" s="504"/>
      <c r="N43" s="504"/>
      <c r="O43" s="504"/>
    </row>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sheetData>
  <mergeCells count="12">
    <mergeCell ref="B5:I7"/>
    <mergeCell ref="A5:A7"/>
    <mergeCell ref="B8:I14"/>
    <mergeCell ref="A8:A14"/>
    <mergeCell ref="B15:I20"/>
    <mergeCell ref="A15:A20"/>
    <mergeCell ref="B24:I29"/>
    <mergeCell ref="A24:A29"/>
    <mergeCell ref="B30:I34"/>
    <mergeCell ref="A30:A34"/>
    <mergeCell ref="B35:I40"/>
    <mergeCell ref="A35:A40"/>
  </mergeCells>
  <pageMargins left="0.7086614173228347" right="0.7086614173228347" top="0.7480314960629921" bottom="0.7480314960629921" header="0.31496062992125984" footer="0.31496062992125984"/>
  <pageSetup paperSize="9" orientation="portrait" horizontalDpi="4294967295" verticalDpi="4294967295" scale="84" fitToWidth="1" fitToHeight="0" firstPageNumber="1" useFirstPageNumber="1" copies="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2"/>
  <sheetViews>
    <sheetView workbookViewId="0" zoomScale="115" zoomScaleNormal="100" view="pageBreakPreview">
      <selection activeCell="B1" sqref="B1"/>
    </sheetView>
  </sheetViews>
  <sheetFormatPr defaultRowHeight="15" outlineLevelRow="0" outlineLevelCol="0" x14ac:dyDescent="0" defaultColWidth="8.625"/>
  <cols>
    <col min="1" max="3" width="10.625" style="352" customWidth="1"/>
    <col min="4" max="7" width="10.625" style="690" customWidth="1"/>
    <col min="8" max="9" width="10.625" style="352" customWidth="1"/>
    <col min="10" max="16384" width="8.625" style="352" customWidth="1"/>
  </cols>
  <sheetData>
    <row r="1" ht="18" customHeight="1" spans="1:15" x14ac:dyDescent="0.25">
      <c r="A1" s="501" t="s">
        <v>1520</v>
      </c>
      <c r="B1" s="501"/>
      <c r="C1" s="504"/>
      <c r="D1" s="691"/>
      <c r="E1" s="691"/>
      <c r="F1" s="691"/>
      <c r="G1" s="691"/>
      <c r="H1" s="504"/>
      <c r="I1" s="504"/>
      <c r="J1" s="504"/>
      <c r="K1" s="504"/>
      <c r="L1" s="504"/>
      <c r="M1" s="504"/>
      <c r="N1" s="504"/>
      <c r="O1" s="504"/>
    </row>
    <row r="2" ht="15" customHeight="1" spans="1:15" x14ac:dyDescent="0.25">
      <c r="A2" s="504"/>
      <c r="B2" s="504"/>
      <c r="C2" s="504"/>
      <c r="D2" s="691"/>
      <c r="E2" s="691"/>
      <c r="F2" s="691"/>
      <c r="G2" s="691"/>
      <c r="H2" s="504"/>
      <c r="I2" s="504"/>
      <c r="J2" s="504"/>
      <c r="K2" s="504"/>
      <c r="L2" s="504"/>
      <c r="M2" s="504"/>
      <c r="N2" s="504"/>
      <c r="O2" s="504"/>
    </row>
    <row r="3" ht="15" customHeight="1" spans="1:15" x14ac:dyDescent="0.25">
      <c r="A3" s="504"/>
      <c r="B3" s="504"/>
      <c r="C3" s="504"/>
      <c r="D3" s="691"/>
      <c r="E3" s="691"/>
      <c r="F3" s="691"/>
      <c r="G3" s="691"/>
      <c r="H3" s="504"/>
      <c r="I3" s="504"/>
      <c r="J3" s="504"/>
      <c r="K3" s="504"/>
      <c r="L3" s="504"/>
      <c r="M3" s="504"/>
      <c r="N3" s="504"/>
      <c r="O3" s="504"/>
    </row>
    <row r="4" ht="15" customHeight="1" spans="1:15" x14ac:dyDescent="0.25">
      <c r="A4" s="692" t="s">
        <v>1521</v>
      </c>
      <c r="B4" s="692"/>
      <c r="C4" s="504"/>
      <c r="D4" s="691"/>
      <c r="E4" s="691"/>
      <c r="F4" s="691"/>
      <c r="G4" s="691"/>
      <c r="H4" s="504"/>
      <c r="I4" s="504"/>
      <c r="J4" s="504"/>
      <c r="K4" s="504"/>
      <c r="L4" s="504"/>
      <c r="M4" s="504"/>
      <c r="N4" s="504"/>
      <c r="O4" s="504"/>
    </row>
    <row r="5" ht="15" customHeight="1" spans="1:15" x14ac:dyDescent="0.25">
      <c r="A5" s="693" t="s">
        <v>1460</v>
      </c>
      <c r="B5" s="694" t="s">
        <v>1522</v>
      </c>
      <c r="C5" s="694"/>
      <c r="D5" s="694"/>
      <c r="E5" s="694"/>
      <c r="F5" s="694"/>
      <c r="G5" s="694"/>
      <c r="H5" s="694"/>
      <c r="I5" s="694"/>
      <c r="J5" s="504"/>
      <c r="K5" s="504"/>
      <c r="L5" s="504"/>
      <c r="M5" s="504"/>
      <c r="N5" s="504"/>
      <c r="O5" s="504"/>
    </row>
    <row r="6" ht="15" customHeight="1" spans="1:15" x14ac:dyDescent="0.25">
      <c r="A6" s="693"/>
      <c r="B6" s="694"/>
      <c r="C6" s="694"/>
      <c r="D6" s="694"/>
      <c r="E6" s="694"/>
      <c r="F6" s="694"/>
      <c r="G6" s="694"/>
      <c r="H6" s="694"/>
      <c r="I6" s="694"/>
      <c r="J6" s="504"/>
      <c r="K6" s="504"/>
      <c r="L6" s="504"/>
      <c r="M6" s="504"/>
      <c r="N6" s="504"/>
      <c r="O6" s="504"/>
    </row>
    <row r="7" ht="15" customHeight="1" spans="1:15" x14ac:dyDescent="0.25">
      <c r="A7" s="693"/>
      <c r="B7" s="694"/>
      <c r="C7" s="694"/>
      <c r="D7" s="694"/>
      <c r="E7" s="694"/>
      <c r="F7" s="694"/>
      <c r="G7" s="694"/>
      <c r="H7" s="694"/>
      <c r="I7" s="694"/>
      <c r="J7" s="504"/>
      <c r="K7" s="504"/>
      <c r="L7" s="504"/>
      <c r="M7" s="504"/>
      <c r="N7" s="504"/>
      <c r="O7" s="504"/>
    </row>
    <row r="8" ht="15" customHeight="1" spans="1:15" x14ac:dyDescent="0.25">
      <c r="A8" s="541" t="s">
        <v>1464</v>
      </c>
      <c r="B8" s="694" t="s">
        <v>1523</v>
      </c>
      <c r="C8" s="694"/>
      <c r="D8" s="694"/>
      <c r="E8" s="694"/>
      <c r="F8" s="694"/>
      <c r="G8" s="694"/>
      <c r="H8" s="694"/>
      <c r="I8" s="694"/>
      <c r="J8" s="504"/>
      <c r="K8" s="504"/>
      <c r="L8" s="504"/>
      <c r="M8" s="504"/>
      <c r="N8" s="504"/>
      <c r="O8" s="504"/>
    </row>
    <row r="9" ht="15" customHeight="1" spans="1:15" x14ac:dyDescent="0.25">
      <c r="A9" s="693"/>
      <c r="B9" s="694"/>
      <c r="C9" s="694"/>
      <c r="D9" s="694"/>
      <c r="E9" s="694"/>
      <c r="F9" s="694"/>
      <c r="G9" s="694"/>
      <c r="H9" s="694"/>
      <c r="I9" s="694"/>
      <c r="J9" s="504"/>
      <c r="K9" s="504"/>
      <c r="L9" s="504"/>
      <c r="M9" s="504"/>
      <c r="N9" s="504"/>
      <c r="O9" s="504"/>
    </row>
    <row r="10" ht="15" customHeight="1" spans="1:15" x14ac:dyDescent="0.25">
      <c r="A10" s="693"/>
      <c r="B10" s="694"/>
      <c r="C10" s="694"/>
      <c r="D10" s="694"/>
      <c r="E10" s="694"/>
      <c r="F10" s="694"/>
      <c r="G10" s="694"/>
      <c r="H10" s="694"/>
      <c r="I10" s="694"/>
      <c r="J10" s="504"/>
      <c r="K10" s="504"/>
      <c r="L10" s="504"/>
      <c r="M10" s="504"/>
      <c r="N10" s="504"/>
      <c r="O10" s="504"/>
    </row>
    <row r="11" ht="15" customHeight="1" spans="1:15" x14ac:dyDescent="0.25">
      <c r="A11" s="693"/>
      <c r="B11" s="694"/>
      <c r="C11" s="694"/>
      <c r="D11" s="694"/>
      <c r="E11" s="694"/>
      <c r="F11" s="694"/>
      <c r="G11" s="694"/>
      <c r="H11" s="694"/>
      <c r="I11" s="694"/>
      <c r="J11" s="504"/>
      <c r="K11" s="504"/>
      <c r="L11" s="504"/>
      <c r="M11" s="504"/>
      <c r="N11" s="504"/>
      <c r="O11" s="504"/>
    </row>
    <row r="12" ht="15" customHeight="1" spans="1:15" x14ac:dyDescent="0.25">
      <c r="A12" s="693" t="s">
        <v>1524</v>
      </c>
      <c r="B12" s="694" t="s">
        <v>1525</v>
      </c>
      <c r="C12" s="694"/>
      <c r="D12" s="694"/>
      <c r="E12" s="694"/>
      <c r="F12" s="694"/>
      <c r="G12" s="694"/>
      <c r="H12" s="694"/>
      <c r="I12" s="694"/>
      <c r="J12" s="504"/>
      <c r="K12" s="504"/>
      <c r="L12" s="504"/>
      <c r="M12" s="504"/>
      <c r="N12" s="504"/>
      <c r="O12" s="504"/>
    </row>
    <row r="13" ht="15" customHeight="1" spans="1:15" x14ac:dyDescent="0.25">
      <c r="A13" s="693"/>
      <c r="B13" s="694"/>
      <c r="C13" s="694"/>
      <c r="D13" s="694"/>
      <c r="E13" s="694"/>
      <c r="F13" s="694"/>
      <c r="G13" s="694"/>
      <c r="H13" s="694"/>
      <c r="I13" s="694"/>
      <c r="J13" s="504"/>
      <c r="K13" s="504"/>
      <c r="L13" s="504"/>
      <c r="M13" s="504"/>
      <c r="N13" s="504"/>
      <c r="O13" s="504"/>
    </row>
    <row r="14" ht="15" customHeight="1" spans="1:15" x14ac:dyDescent="0.25">
      <c r="A14" s="693"/>
      <c r="B14" s="694"/>
      <c r="C14" s="694"/>
      <c r="D14" s="694"/>
      <c r="E14" s="694"/>
      <c r="F14" s="694"/>
      <c r="G14" s="694"/>
      <c r="H14" s="694"/>
      <c r="I14" s="694"/>
      <c r="J14" s="504"/>
      <c r="K14" s="504"/>
      <c r="L14" s="504"/>
      <c r="M14" s="504"/>
      <c r="N14" s="504"/>
      <c r="O14" s="504"/>
    </row>
    <row r="15" ht="15" customHeight="1" spans="1:15" x14ac:dyDescent="0.25">
      <c r="A15" s="693"/>
      <c r="B15" s="694"/>
      <c r="C15" s="694"/>
      <c r="D15" s="694"/>
      <c r="E15" s="694"/>
      <c r="F15" s="694"/>
      <c r="G15" s="694"/>
      <c r="H15" s="694"/>
      <c r="I15" s="694"/>
      <c r="J15" s="504"/>
      <c r="K15" s="504"/>
      <c r="L15" s="504"/>
      <c r="M15" s="504"/>
      <c r="N15" s="504"/>
      <c r="O15" s="504"/>
    </row>
    <row r="16" ht="15" customHeight="1" spans="1:15" x14ac:dyDescent="0.25">
      <c r="A16" s="693"/>
      <c r="B16" s="694"/>
      <c r="C16" s="694"/>
      <c r="D16" s="694"/>
      <c r="E16" s="694"/>
      <c r="F16" s="694"/>
      <c r="G16" s="694"/>
      <c r="H16" s="694"/>
      <c r="I16" s="694"/>
      <c r="J16" s="504"/>
      <c r="K16" s="504"/>
      <c r="L16" s="504"/>
      <c r="M16" s="504"/>
      <c r="N16" s="504"/>
      <c r="O16" s="504"/>
    </row>
    <row r="17" ht="15" customHeight="1" spans="1:15" x14ac:dyDescent="0.25">
      <c r="A17" s="693"/>
      <c r="B17" s="694"/>
      <c r="C17" s="694"/>
      <c r="D17" s="694"/>
      <c r="E17" s="694"/>
      <c r="F17" s="694"/>
      <c r="G17" s="694"/>
      <c r="H17" s="694"/>
      <c r="I17" s="694"/>
      <c r="J17" s="504"/>
      <c r="K17" s="504"/>
      <c r="L17" s="504"/>
      <c r="M17" s="504"/>
      <c r="N17" s="504"/>
      <c r="O17" s="504"/>
    </row>
    <row r="18" ht="15" customHeight="1" spans="1:15" x14ac:dyDescent="0.25">
      <c r="A18" s="695"/>
      <c r="B18" s="696"/>
      <c r="C18" s="696"/>
      <c r="D18" s="696"/>
      <c r="E18" s="696"/>
      <c r="F18" s="696"/>
      <c r="G18" s="696"/>
      <c r="H18" s="504"/>
      <c r="I18" s="504"/>
      <c r="J18" s="504"/>
      <c r="K18" s="504"/>
      <c r="L18" s="504"/>
      <c r="M18" s="504"/>
      <c r="N18" s="504"/>
      <c r="O18" s="504"/>
    </row>
    <row r="19" ht="15" customHeight="1" spans="1:15" x14ac:dyDescent="0.25">
      <c r="A19" s="695"/>
      <c r="B19" s="696"/>
      <c r="C19" s="696"/>
      <c r="D19" s="696"/>
      <c r="E19" s="696"/>
      <c r="F19" s="696"/>
      <c r="G19" s="696"/>
      <c r="H19" s="504"/>
      <c r="I19" s="504"/>
      <c r="J19" s="504"/>
      <c r="K19" s="504"/>
      <c r="L19" s="504"/>
      <c r="M19" s="504"/>
      <c r="N19" s="504"/>
      <c r="O19" s="504"/>
    </row>
    <row r="20" ht="15" customHeight="1" spans="1:15" x14ac:dyDescent="0.25">
      <c r="A20" s="692" t="s">
        <v>1526</v>
      </c>
      <c r="B20" s="692"/>
      <c r="C20" s="504"/>
      <c r="D20" s="691"/>
      <c r="E20" s="691"/>
      <c r="F20" s="691"/>
      <c r="G20" s="691"/>
      <c r="H20" s="504"/>
      <c r="I20" s="504"/>
      <c r="J20" s="504"/>
      <c r="K20" s="504"/>
      <c r="L20" s="504"/>
      <c r="M20" s="504"/>
      <c r="N20" s="504"/>
      <c r="O20" s="504"/>
    </row>
    <row r="21" ht="15" customHeight="1" spans="1:15" x14ac:dyDescent="0.25">
      <c r="A21" s="693" t="s">
        <v>1460</v>
      </c>
      <c r="B21" s="694" t="s">
        <v>1527</v>
      </c>
      <c r="C21" s="694"/>
      <c r="D21" s="694"/>
      <c r="E21" s="694"/>
      <c r="F21" s="694"/>
      <c r="G21" s="694"/>
      <c r="H21" s="694"/>
      <c r="I21" s="694"/>
      <c r="J21" s="504"/>
      <c r="K21" s="504"/>
      <c r="L21" s="504"/>
      <c r="M21" s="504"/>
      <c r="N21" s="504"/>
      <c r="O21" s="504"/>
    </row>
    <row r="22" ht="15" customHeight="1" spans="1:15" x14ac:dyDescent="0.25">
      <c r="A22" s="693"/>
      <c r="B22" s="694"/>
      <c r="C22" s="694"/>
      <c r="D22" s="694"/>
      <c r="E22" s="694"/>
      <c r="F22" s="694"/>
      <c r="G22" s="694"/>
      <c r="H22" s="694"/>
      <c r="I22" s="694"/>
      <c r="J22" s="504"/>
      <c r="K22" s="504"/>
      <c r="L22" s="504"/>
      <c r="M22" s="504"/>
      <c r="N22" s="504"/>
      <c r="O22" s="504"/>
    </row>
    <row r="23" ht="15" customHeight="1" spans="1:15" x14ac:dyDescent="0.25">
      <c r="A23" s="693"/>
      <c r="B23" s="694"/>
      <c r="C23" s="694"/>
      <c r="D23" s="694"/>
      <c r="E23" s="694"/>
      <c r="F23" s="694"/>
      <c r="G23" s="694"/>
      <c r="H23" s="694"/>
      <c r="I23" s="694"/>
      <c r="J23" s="504"/>
      <c r="K23" s="504"/>
      <c r="L23" s="504"/>
      <c r="M23" s="504"/>
      <c r="N23" s="504"/>
      <c r="O23" s="504"/>
    </row>
    <row r="24" ht="15" customHeight="1" spans="1:15" x14ac:dyDescent="0.25">
      <c r="A24" s="693"/>
      <c r="B24" s="694"/>
      <c r="C24" s="694"/>
      <c r="D24" s="694"/>
      <c r="E24" s="694"/>
      <c r="F24" s="694"/>
      <c r="G24" s="694"/>
      <c r="H24" s="694"/>
      <c r="I24" s="694"/>
      <c r="J24" s="504"/>
      <c r="K24" s="504"/>
      <c r="L24" s="504"/>
      <c r="M24" s="504"/>
      <c r="N24" s="504"/>
      <c r="O24" s="504"/>
    </row>
    <row r="25" ht="15" customHeight="1" spans="1:15" x14ac:dyDescent="0.25">
      <c r="A25" s="693" t="s">
        <v>1464</v>
      </c>
      <c r="B25" s="694" t="s">
        <v>1528</v>
      </c>
      <c r="C25" s="694"/>
      <c r="D25" s="694"/>
      <c r="E25" s="694"/>
      <c r="F25" s="694"/>
      <c r="G25" s="694"/>
      <c r="H25" s="694"/>
      <c r="I25" s="694"/>
      <c r="J25" s="504"/>
      <c r="K25" s="504"/>
      <c r="L25" s="504"/>
      <c r="M25" s="504"/>
      <c r="N25" s="504"/>
      <c r="O25" s="504"/>
    </row>
    <row r="26" ht="15" customHeight="1" spans="1:15" x14ac:dyDescent="0.25">
      <c r="A26" s="693"/>
      <c r="B26" s="694"/>
      <c r="C26" s="694"/>
      <c r="D26" s="694"/>
      <c r="E26" s="694"/>
      <c r="F26" s="694"/>
      <c r="G26" s="694"/>
      <c r="H26" s="694"/>
      <c r="I26" s="694"/>
      <c r="J26" s="504"/>
      <c r="K26" s="504"/>
      <c r="L26" s="504"/>
      <c r="M26" s="504"/>
      <c r="N26" s="504"/>
      <c r="O26" s="504"/>
    </row>
    <row r="27" ht="15" customHeight="1" spans="1:15" x14ac:dyDescent="0.25">
      <c r="A27" s="693"/>
      <c r="B27" s="694"/>
      <c r="C27" s="694"/>
      <c r="D27" s="694"/>
      <c r="E27" s="694"/>
      <c r="F27" s="694"/>
      <c r="G27" s="694"/>
      <c r="H27" s="694"/>
      <c r="I27" s="694"/>
      <c r="J27" s="504"/>
      <c r="K27" s="504"/>
      <c r="L27" s="504"/>
      <c r="M27" s="504"/>
      <c r="N27" s="504"/>
      <c r="O27" s="504"/>
    </row>
    <row r="28" ht="15" customHeight="1" spans="1:15" x14ac:dyDescent="0.25">
      <c r="A28" s="693" t="s">
        <v>1524</v>
      </c>
      <c r="B28" s="694" t="s">
        <v>1529</v>
      </c>
      <c r="C28" s="694"/>
      <c r="D28" s="694"/>
      <c r="E28" s="694"/>
      <c r="F28" s="694"/>
      <c r="G28" s="694"/>
      <c r="H28" s="694"/>
      <c r="I28" s="694"/>
      <c r="J28" s="504"/>
      <c r="K28" s="504"/>
      <c r="L28" s="504"/>
      <c r="M28" s="504"/>
      <c r="N28" s="504"/>
      <c r="O28" s="504"/>
    </row>
    <row r="29" ht="15" customHeight="1" spans="1:15" x14ac:dyDescent="0.25">
      <c r="A29" s="693"/>
      <c r="B29" s="694"/>
      <c r="C29" s="694"/>
      <c r="D29" s="694"/>
      <c r="E29" s="694"/>
      <c r="F29" s="694"/>
      <c r="G29" s="694"/>
      <c r="H29" s="694"/>
      <c r="I29" s="694"/>
      <c r="J29" s="504"/>
      <c r="K29" s="504"/>
      <c r="L29" s="504"/>
      <c r="M29" s="504"/>
      <c r="N29" s="504"/>
      <c r="O29" s="504"/>
    </row>
    <row r="30" ht="15" customHeight="1" spans="1:15" x14ac:dyDescent="0.25">
      <c r="A30" s="693"/>
      <c r="B30" s="694"/>
      <c r="C30" s="694"/>
      <c r="D30" s="694"/>
      <c r="E30" s="694"/>
      <c r="F30" s="694"/>
      <c r="G30" s="694"/>
      <c r="H30" s="694"/>
      <c r="I30" s="694"/>
      <c r="J30" s="504"/>
      <c r="K30" s="504"/>
      <c r="L30" s="504"/>
      <c r="M30" s="504"/>
      <c r="N30" s="504"/>
      <c r="O30" s="504"/>
    </row>
    <row r="31" ht="15" customHeight="1" spans="1:15" x14ac:dyDescent="0.25">
      <c r="A31" s="693"/>
      <c r="B31" s="694"/>
      <c r="C31" s="694"/>
      <c r="D31" s="694"/>
      <c r="E31" s="694"/>
      <c r="F31" s="694"/>
      <c r="G31" s="694"/>
      <c r="H31" s="694"/>
      <c r="I31" s="694"/>
      <c r="J31" s="504"/>
      <c r="K31" s="504"/>
      <c r="L31" s="504"/>
      <c r="M31" s="504"/>
      <c r="N31" s="504"/>
      <c r="O31" s="504"/>
    </row>
    <row r="32" ht="15" customHeight="1" spans="1:15" x14ac:dyDescent="0.25">
      <c r="A32" s="693"/>
      <c r="B32" s="694"/>
      <c r="C32" s="694"/>
      <c r="D32" s="694"/>
      <c r="E32" s="694"/>
      <c r="F32" s="694"/>
      <c r="G32" s="694"/>
      <c r="H32" s="694"/>
      <c r="I32" s="694"/>
      <c r="J32" s="504"/>
      <c r="K32" s="504"/>
      <c r="L32" s="504"/>
      <c r="M32" s="504"/>
      <c r="N32" s="504"/>
      <c r="O32" s="504"/>
    </row>
    <row r="33" ht="15" customHeight="1" spans="1:15" x14ac:dyDescent="0.25">
      <c r="A33" s="693"/>
      <c r="B33" s="694"/>
      <c r="C33" s="694"/>
      <c r="D33" s="694"/>
      <c r="E33" s="694"/>
      <c r="F33" s="694"/>
      <c r="G33" s="694"/>
      <c r="H33" s="694"/>
      <c r="I33" s="694"/>
      <c r="J33" s="504"/>
      <c r="K33" s="504"/>
      <c r="L33" s="504"/>
      <c r="M33" s="504"/>
      <c r="N33" s="504"/>
      <c r="O33" s="504"/>
    </row>
    <row r="34" ht="15" customHeight="1" spans="1:15" x14ac:dyDescent="0.25">
      <c r="A34" s="695"/>
      <c r="B34" s="696"/>
      <c r="C34" s="696"/>
      <c r="D34" s="696"/>
      <c r="E34" s="696"/>
      <c r="F34" s="696"/>
      <c r="G34" s="696"/>
      <c r="H34" s="504"/>
      <c r="I34" s="504"/>
      <c r="J34" s="504"/>
      <c r="K34" s="504"/>
      <c r="L34" s="504"/>
      <c r="M34" s="504"/>
      <c r="N34" s="504"/>
      <c r="O34" s="504"/>
    </row>
    <row r="35" ht="15" customHeight="1" spans="1:15" x14ac:dyDescent="0.25">
      <c r="A35" s="695"/>
      <c r="B35" s="696"/>
      <c r="C35" s="696"/>
      <c r="D35" s="696"/>
      <c r="E35" s="696"/>
      <c r="F35" s="696"/>
      <c r="G35" s="696"/>
      <c r="H35" s="504"/>
      <c r="I35" s="504"/>
      <c r="J35" s="504"/>
      <c r="K35" s="504"/>
      <c r="L35" s="504"/>
      <c r="M35" s="504"/>
      <c r="N35" s="504"/>
      <c r="O35" s="504"/>
    </row>
    <row r="36" ht="15" customHeight="1" spans="1:15" x14ac:dyDescent="0.25">
      <c r="A36" s="692" t="s">
        <v>1530</v>
      </c>
      <c r="B36" s="692"/>
      <c r="C36" s="504"/>
      <c r="D36" s="691"/>
      <c r="E36" s="691"/>
      <c r="F36" s="691"/>
      <c r="G36" s="691"/>
      <c r="H36" s="504"/>
      <c r="I36" s="504"/>
      <c r="J36" s="504"/>
      <c r="K36" s="504"/>
      <c r="L36" s="504"/>
      <c r="M36" s="504"/>
      <c r="N36" s="504"/>
      <c r="O36" s="504"/>
    </row>
    <row r="37" ht="15" customHeight="1" spans="1:15" x14ac:dyDescent="0.25">
      <c r="A37" s="693" t="s">
        <v>1460</v>
      </c>
      <c r="B37" s="694" t="s">
        <v>1531</v>
      </c>
      <c r="C37" s="694"/>
      <c r="D37" s="694"/>
      <c r="E37" s="694"/>
      <c r="F37" s="694"/>
      <c r="G37" s="694"/>
      <c r="H37" s="694"/>
      <c r="I37" s="694"/>
      <c r="J37" s="504"/>
      <c r="K37" s="504"/>
      <c r="L37" s="504"/>
      <c r="M37" s="504"/>
      <c r="N37" s="504"/>
      <c r="O37" s="504"/>
    </row>
    <row r="38" ht="15" customHeight="1" spans="1:15" x14ac:dyDescent="0.25">
      <c r="A38" s="693"/>
      <c r="B38" s="694"/>
      <c r="C38" s="694"/>
      <c r="D38" s="694"/>
      <c r="E38" s="694"/>
      <c r="F38" s="694"/>
      <c r="G38" s="694"/>
      <c r="H38" s="694"/>
      <c r="I38" s="694"/>
      <c r="J38" s="504"/>
      <c r="K38" s="504"/>
      <c r="L38" s="504"/>
      <c r="M38" s="504"/>
      <c r="N38" s="504"/>
      <c r="O38" s="504"/>
    </row>
    <row r="39" ht="15" customHeight="1" spans="1:15" x14ac:dyDescent="0.25">
      <c r="A39" s="693"/>
      <c r="B39" s="694"/>
      <c r="C39" s="694"/>
      <c r="D39" s="694"/>
      <c r="E39" s="694"/>
      <c r="F39" s="694"/>
      <c r="G39" s="694"/>
      <c r="H39" s="694"/>
      <c r="I39" s="694"/>
      <c r="J39" s="504"/>
      <c r="K39" s="504"/>
      <c r="L39" s="504"/>
      <c r="M39" s="504"/>
      <c r="N39" s="504"/>
      <c r="O39" s="504"/>
    </row>
    <row r="40" ht="15" customHeight="1" spans="1:15" x14ac:dyDescent="0.25">
      <c r="A40" s="693"/>
      <c r="B40" s="694"/>
      <c r="C40" s="694"/>
      <c r="D40" s="694"/>
      <c r="E40" s="694"/>
      <c r="F40" s="694"/>
      <c r="G40" s="694"/>
      <c r="H40" s="694"/>
      <c r="I40" s="694"/>
      <c r="J40" s="504"/>
      <c r="K40" s="504"/>
      <c r="L40" s="504"/>
      <c r="M40" s="504"/>
      <c r="N40" s="504"/>
      <c r="O40" s="504"/>
    </row>
    <row r="41" ht="15" customHeight="1" spans="1:15" x14ac:dyDescent="0.25">
      <c r="A41" s="693" t="s">
        <v>1464</v>
      </c>
      <c r="B41" s="694" t="s">
        <v>1532</v>
      </c>
      <c r="C41" s="694"/>
      <c r="D41" s="694"/>
      <c r="E41" s="694"/>
      <c r="F41" s="694"/>
      <c r="G41" s="694"/>
      <c r="H41" s="694"/>
      <c r="I41" s="694"/>
      <c r="J41" s="504"/>
      <c r="K41" s="504"/>
      <c r="L41" s="504"/>
      <c r="M41" s="504"/>
      <c r="N41" s="504"/>
      <c r="O41" s="504"/>
    </row>
    <row r="42" ht="15" customHeight="1" spans="1:15" x14ac:dyDescent="0.25">
      <c r="A42" s="693"/>
      <c r="B42" s="694"/>
      <c r="C42" s="694"/>
      <c r="D42" s="694"/>
      <c r="E42" s="694"/>
      <c r="F42" s="694"/>
      <c r="G42" s="694"/>
      <c r="H42" s="694"/>
      <c r="I42" s="694"/>
      <c r="J42" s="504"/>
      <c r="K42" s="504"/>
      <c r="L42" s="504"/>
      <c r="M42" s="504"/>
      <c r="N42" s="504"/>
      <c r="O42" s="504"/>
    </row>
    <row r="43" ht="15" customHeight="1" spans="1:15" x14ac:dyDescent="0.25">
      <c r="A43" s="693"/>
      <c r="B43" s="694"/>
      <c r="C43" s="694"/>
      <c r="D43" s="694"/>
      <c r="E43" s="694"/>
      <c r="F43" s="694"/>
      <c r="G43" s="694"/>
      <c r="H43" s="694"/>
      <c r="I43" s="694"/>
      <c r="J43" s="504"/>
      <c r="K43" s="504"/>
      <c r="L43" s="504"/>
      <c r="M43" s="504"/>
      <c r="N43" s="504"/>
      <c r="O43" s="504"/>
    </row>
    <row r="44" ht="15" customHeight="1" spans="1:15" x14ac:dyDescent="0.25">
      <c r="A44" s="695"/>
      <c r="B44" s="696"/>
      <c r="C44" s="696"/>
      <c r="D44" s="696"/>
      <c r="E44" s="696"/>
      <c r="F44" s="696"/>
      <c r="G44" s="696"/>
      <c r="H44" s="504"/>
      <c r="I44" s="504"/>
      <c r="J44" s="504"/>
      <c r="K44" s="504"/>
      <c r="L44" s="504"/>
      <c r="M44" s="504"/>
      <c r="N44" s="504"/>
      <c r="O44" s="504"/>
    </row>
    <row r="45" ht="15" customHeight="1" spans="1:15" x14ac:dyDescent="0.25">
      <c r="A45" s="695"/>
      <c r="B45" s="696"/>
      <c r="C45" s="696"/>
      <c r="D45" s="696"/>
      <c r="E45" s="696"/>
      <c r="F45" s="696"/>
      <c r="G45" s="696"/>
      <c r="H45" s="504"/>
      <c r="I45" s="504"/>
      <c r="J45" s="504"/>
      <c r="K45" s="504"/>
      <c r="L45" s="504"/>
      <c r="M45" s="504"/>
      <c r="N45" s="504"/>
      <c r="O45" s="504"/>
    </row>
    <row r="46" ht="15" customHeight="1" spans="1:15" x14ac:dyDescent="0.25">
      <c r="A46" s="692" t="s">
        <v>1533</v>
      </c>
      <c r="B46" s="692"/>
      <c r="C46" s="504"/>
      <c r="D46" s="691"/>
      <c r="E46" s="691"/>
      <c r="F46" s="691"/>
      <c r="G46" s="691"/>
      <c r="H46" s="504"/>
      <c r="I46" s="504"/>
      <c r="J46" s="504"/>
      <c r="K46" s="504"/>
      <c r="L46" s="504"/>
      <c r="M46" s="504"/>
      <c r="N46" s="504"/>
      <c r="O46" s="504"/>
    </row>
    <row r="47" ht="15" customHeight="1" spans="1:15" x14ac:dyDescent="0.25">
      <c r="A47" s="693" t="s">
        <v>1460</v>
      </c>
      <c r="B47" s="694" t="s">
        <v>1534</v>
      </c>
      <c r="C47" s="694"/>
      <c r="D47" s="694"/>
      <c r="E47" s="694"/>
      <c r="F47" s="694"/>
      <c r="G47" s="694"/>
      <c r="H47" s="694"/>
      <c r="I47" s="694"/>
      <c r="J47" s="504"/>
      <c r="K47" s="504"/>
      <c r="L47" s="504"/>
      <c r="M47" s="504"/>
      <c r="N47" s="504"/>
      <c r="O47" s="504"/>
    </row>
    <row r="48" ht="15" customHeight="1" spans="1:15" x14ac:dyDescent="0.25">
      <c r="A48" s="693"/>
      <c r="B48" s="694"/>
      <c r="C48" s="694"/>
      <c r="D48" s="694"/>
      <c r="E48" s="694"/>
      <c r="F48" s="694"/>
      <c r="G48" s="694"/>
      <c r="H48" s="694"/>
      <c r="I48" s="694"/>
      <c r="J48" s="504"/>
      <c r="K48" s="504"/>
      <c r="L48" s="504"/>
      <c r="M48" s="504"/>
      <c r="N48" s="504"/>
      <c r="O48" s="504"/>
    </row>
    <row r="49" ht="15" customHeight="1" spans="1:15" x14ac:dyDescent="0.25">
      <c r="A49" s="693"/>
      <c r="B49" s="694"/>
      <c r="C49" s="694"/>
      <c r="D49" s="694"/>
      <c r="E49" s="694"/>
      <c r="F49" s="694"/>
      <c r="G49" s="694"/>
      <c r="H49" s="694"/>
      <c r="I49" s="694"/>
      <c r="J49" s="504"/>
      <c r="K49" s="504"/>
      <c r="L49" s="504"/>
      <c r="M49" s="504"/>
      <c r="N49" s="504"/>
      <c r="O49" s="504"/>
    </row>
    <row r="50" ht="15" customHeight="1" spans="1:15" x14ac:dyDescent="0.25">
      <c r="A50" s="693"/>
      <c r="B50" s="694"/>
      <c r="C50" s="694"/>
      <c r="D50" s="694"/>
      <c r="E50" s="694"/>
      <c r="F50" s="694"/>
      <c r="G50" s="694"/>
      <c r="H50" s="694"/>
      <c r="I50" s="694"/>
      <c r="J50" s="504"/>
      <c r="K50" s="504"/>
      <c r="L50" s="504"/>
      <c r="M50" s="504"/>
      <c r="N50" s="504"/>
      <c r="O50" s="504"/>
    </row>
    <row r="51" ht="15" customHeight="1" spans="1:15" x14ac:dyDescent="0.25">
      <c r="A51" s="693" t="s">
        <v>1464</v>
      </c>
      <c r="B51" s="694" t="s">
        <v>1535</v>
      </c>
      <c r="C51" s="694"/>
      <c r="D51" s="694"/>
      <c r="E51" s="694"/>
      <c r="F51" s="694"/>
      <c r="G51" s="694"/>
      <c r="H51" s="694"/>
      <c r="I51" s="694"/>
      <c r="J51" s="504"/>
      <c r="K51" s="504"/>
      <c r="L51" s="504"/>
      <c r="M51" s="504"/>
      <c r="N51" s="504"/>
      <c r="O51" s="504"/>
    </row>
    <row r="52" ht="15" customHeight="1" spans="1:15" x14ac:dyDescent="0.25">
      <c r="A52" s="693"/>
      <c r="B52" s="694"/>
      <c r="C52" s="694"/>
      <c r="D52" s="694"/>
      <c r="E52" s="694"/>
      <c r="F52" s="694"/>
      <c r="G52" s="694"/>
      <c r="H52" s="694"/>
      <c r="I52" s="694"/>
      <c r="J52" s="504"/>
      <c r="K52" s="504"/>
      <c r="L52" s="504"/>
      <c r="M52" s="504"/>
      <c r="N52" s="504"/>
      <c r="O52" s="504"/>
    </row>
    <row r="53" ht="15" customHeight="1" spans="1:15" x14ac:dyDescent="0.25">
      <c r="A53" s="693"/>
      <c r="B53" s="694"/>
      <c r="C53" s="694"/>
      <c r="D53" s="694"/>
      <c r="E53" s="694"/>
      <c r="F53" s="694"/>
      <c r="G53" s="694"/>
      <c r="H53" s="694"/>
      <c r="I53" s="694"/>
      <c r="J53" s="504"/>
      <c r="K53" s="504"/>
      <c r="L53" s="504"/>
      <c r="M53" s="504"/>
      <c r="N53" s="504"/>
      <c r="O53" s="504"/>
    </row>
    <row r="54" ht="15" customHeight="1" spans="1:15" x14ac:dyDescent="0.25">
      <c r="A54" s="693" t="s">
        <v>1524</v>
      </c>
      <c r="B54" s="694" t="s">
        <v>1536</v>
      </c>
      <c r="C54" s="694"/>
      <c r="D54" s="694"/>
      <c r="E54" s="694"/>
      <c r="F54" s="694"/>
      <c r="G54" s="694"/>
      <c r="H54" s="694"/>
      <c r="I54" s="694"/>
      <c r="J54" s="504"/>
      <c r="K54" s="504"/>
      <c r="L54" s="504"/>
      <c r="M54" s="504"/>
      <c r="N54" s="504"/>
      <c r="O54" s="504"/>
    </row>
    <row r="55" ht="15" customHeight="1" spans="1:15" x14ac:dyDescent="0.25">
      <c r="A55" s="693"/>
      <c r="B55" s="694"/>
      <c r="C55" s="694"/>
      <c r="D55" s="694"/>
      <c r="E55" s="694"/>
      <c r="F55" s="694"/>
      <c r="G55" s="694"/>
      <c r="H55" s="694"/>
      <c r="I55" s="694"/>
      <c r="J55" s="504"/>
      <c r="K55" s="504"/>
      <c r="L55" s="504"/>
      <c r="M55" s="504"/>
      <c r="N55" s="504"/>
      <c r="O55" s="504"/>
    </row>
    <row r="56" ht="15" customHeight="1" spans="1:15" x14ac:dyDescent="0.25">
      <c r="A56" s="693"/>
      <c r="B56" s="694"/>
      <c r="C56" s="694"/>
      <c r="D56" s="694"/>
      <c r="E56" s="694"/>
      <c r="F56" s="694"/>
      <c r="G56" s="694"/>
      <c r="H56" s="694"/>
      <c r="I56" s="694"/>
      <c r="J56" s="504"/>
      <c r="K56" s="504"/>
      <c r="L56" s="504"/>
      <c r="M56" s="504"/>
      <c r="N56" s="504"/>
      <c r="O56" s="504"/>
    </row>
    <row r="57" ht="15" customHeight="1" spans="1:15" x14ac:dyDescent="0.25">
      <c r="A57" s="695"/>
      <c r="B57" s="696"/>
      <c r="C57" s="696"/>
      <c r="D57" s="696"/>
      <c r="E57" s="696"/>
      <c r="F57" s="696"/>
      <c r="G57" s="696"/>
      <c r="H57" s="504"/>
      <c r="I57" s="504"/>
      <c r="J57" s="504"/>
      <c r="K57" s="504"/>
      <c r="L57" s="504"/>
      <c r="M57" s="504"/>
      <c r="N57" s="504"/>
      <c r="O57" s="504"/>
    </row>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sheetData>
  <mergeCells count="22">
    <mergeCell ref="B5:I7"/>
    <mergeCell ref="A5:A7"/>
    <mergeCell ref="B8:I11"/>
    <mergeCell ref="A8:A11"/>
    <mergeCell ref="B12:I17"/>
    <mergeCell ref="A12:A17"/>
    <mergeCell ref="B21:I24"/>
    <mergeCell ref="A21:A24"/>
    <mergeCell ref="B25:I27"/>
    <mergeCell ref="A25:A27"/>
    <mergeCell ref="B28:I33"/>
    <mergeCell ref="A28:A33"/>
    <mergeCell ref="B37:I40"/>
    <mergeCell ref="A37:A40"/>
    <mergeCell ref="B41:I43"/>
    <mergeCell ref="A41:A43"/>
    <mergeCell ref="B47:I50"/>
    <mergeCell ref="A47:A50"/>
    <mergeCell ref="B51:I53"/>
    <mergeCell ref="A51:A53"/>
    <mergeCell ref="B54:I56"/>
    <mergeCell ref="A54:A56"/>
  </mergeCells>
  <pageMargins left="0.7" right="0.7" top="0.75" bottom="0.75" header="0.3" footer="0.3"/>
  <pageSetup paperSize="9" orientation="portrait" horizontalDpi="4294967295" verticalDpi="4294967295" scale="83" fitToWidth="1" fitToHeight="1" firstPageNumber="1" useFirstPageNumber="1" copies="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workbookViewId="0" zoomScale="115" zoomScaleNormal="100" view="pageBreakPreview">
      <selection activeCell="B1" sqref="B1"/>
    </sheetView>
  </sheetViews>
  <sheetFormatPr defaultRowHeight="15" outlineLevelRow="0" outlineLevelCol="0" x14ac:dyDescent="0" defaultColWidth="8.625"/>
  <cols>
    <col min="1" max="3" width="10.625" style="352" customWidth="1"/>
    <col min="4" max="4" width="8.625" style="690" customWidth="1"/>
    <col min="5" max="5" width="10.625" style="690" customWidth="1"/>
    <col min="6" max="6" width="8.625" style="690" customWidth="1"/>
    <col min="7" max="7" width="10.625" style="690" customWidth="1"/>
    <col min="8" max="8" width="10.625" style="352" customWidth="1"/>
    <col min="9" max="9" width="8.625" style="352" customWidth="1"/>
    <col min="10" max="11" width="13.625" style="748" customWidth="1"/>
    <col min="12" max="16384" width="8.625" style="352" customWidth="1"/>
  </cols>
  <sheetData>
    <row r="1" ht="18" customHeight="1" spans="1:15" x14ac:dyDescent="0.25">
      <c r="A1" s="501" t="s">
        <v>1537</v>
      </c>
      <c r="B1" s="501"/>
      <c r="C1" s="504"/>
      <c r="D1" s="691"/>
      <c r="E1" s="691"/>
      <c r="F1" s="691"/>
      <c r="G1" s="691"/>
      <c r="H1" s="504"/>
      <c r="I1" s="504"/>
      <c r="J1" s="749"/>
      <c r="K1" s="749"/>
      <c r="L1" s="504"/>
      <c r="M1" s="504"/>
      <c r="N1" s="504"/>
      <c r="O1" s="504"/>
    </row>
    <row r="2" ht="15" customHeight="1" spans="1:15" x14ac:dyDescent="0.25">
      <c r="A2" s="504"/>
      <c r="B2" s="504"/>
      <c r="C2" s="504"/>
      <c r="D2" s="691"/>
      <c r="E2" s="691"/>
      <c r="F2" s="691"/>
      <c r="G2" s="691"/>
      <c r="H2" s="504"/>
      <c r="I2" s="504"/>
      <c r="J2" s="749"/>
      <c r="K2" s="749"/>
      <c r="L2" s="504"/>
      <c r="M2" s="504"/>
      <c r="N2" s="504"/>
      <c r="O2" s="504"/>
    </row>
    <row r="3" ht="15" customHeight="1" spans="1:15" x14ac:dyDescent="0.25">
      <c r="A3" s="504"/>
      <c r="B3" s="504"/>
      <c r="C3" s="504"/>
      <c r="D3" s="691"/>
      <c r="E3" s="691"/>
      <c r="F3" s="691"/>
      <c r="G3" s="691"/>
      <c r="H3" s="504"/>
      <c r="I3" s="504"/>
      <c r="J3" s="749"/>
      <c r="K3" s="749"/>
      <c r="L3" s="504"/>
      <c r="M3" s="504"/>
      <c r="N3" s="504"/>
      <c r="O3" s="504"/>
    </row>
    <row r="4" ht="15" customHeight="1" spans="1:15" x14ac:dyDescent="0.25">
      <c r="A4" s="750" t="s">
        <v>1538</v>
      </c>
      <c r="B4" s="751"/>
      <c r="C4" s="749"/>
      <c r="D4" s="721"/>
      <c r="E4" s="721"/>
      <c r="F4" s="721"/>
      <c r="G4" s="721"/>
      <c r="H4" s="504"/>
      <c r="I4" s="504"/>
      <c r="J4" s="749"/>
      <c r="K4" s="749"/>
      <c r="L4" s="504"/>
      <c r="M4" s="504"/>
      <c r="N4" s="504"/>
      <c r="O4" s="504"/>
    </row>
    <row r="5" ht="15" customHeight="1" spans="1:15" x14ac:dyDescent="0.25">
      <c r="A5" s="752" t="s">
        <v>1539</v>
      </c>
      <c r="B5" s="753"/>
      <c r="C5" s="752" t="s">
        <v>1540</v>
      </c>
      <c r="D5" s="754" t="s">
        <v>1541</v>
      </c>
      <c r="E5" s="755"/>
      <c r="F5" s="756" t="s">
        <v>1542</v>
      </c>
      <c r="G5" s="756" t="s">
        <v>1543</v>
      </c>
      <c r="H5" s="756" t="s">
        <v>1544</v>
      </c>
      <c r="I5" s="756" t="s">
        <v>1545</v>
      </c>
      <c r="J5" s="757" t="s">
        <v>1546</v>
      </c>
      <c r="K5" s="758"/>
      <c r="L5" s="504"/>
      <c r="M5" s="504"/>
      <c r="N5" s="504"/>
      <c r="O5" s="504"/>
    </row>
    <row r="6" ht="15" customHeight="1" spans="1:15" x14ac:dyDescent="0.25">
      <c r="A6" s="759" t="s">
        <v>1547</v>
      </c>
      <c r="B6" s="760"/>
      <c r="C6" s="758" t="s">
        <v>1548</v>
      </c>
      <c r="D6" s="761" t="s">
        <v>1549</v>
      </c>
      <c r="E6" s="742">
        <v>45712</v>
      </c>
      <c r="F6" s="762">
        <v>1</v>
      </c>
      <c r="G6" s="762" t="s">
        <v>1550</v>
      </c>
      <c r="H6" s="763">
        <f t="shared" ref="H6:H13" si="0">2000*12</f>
        <v>24000</v>
      </c>
      <c r="I6" s="763" t="s">
        <v>1551</v>
      </c>
      <c r="J6" s="764" t="s">
        <v>1552</v>
      </c>
      <c r="K6" s="765"/>
      <c r="L6" s="504"/>
      <c r="M6" s="504"/>
      <c r="N6" s="504"/>
      <c r="O6" s="504"/>
    </row>
    <row r="7" ht="15" customHeight="1" spans="1:15" x14ac:dyDescent="0.25">
      <c r="A7" s="759" t="s">
        <v>1553</v>
      </c>
      <c r="B7" s="760"/>
      <c r="C7" s="758" t="s">
        <v>1548</v>
      </c>
      <c r="D7" s="761" t="s">
        <v>1549</v>
      </c>
      <c r="E7" s="742">
        <v>45956</v>
      </c>
      <c r="F7" s="762">
        <v>1</v>
      </c>
      <c r="G7" s="762" t="s">
        <v>1550</v>
      </c>
      <c r="H7" s="763">
        <f t="shared" si="0"/>
        <v>24000</v>
      </c>
      <c r="I7" s="763" t="s">
        <v>1551</v>
      </c>
      <c r="J7" s="766"/>
      <c r="K7" s="767"/>
      <c r="L7" s="504"/>
      <c r="M7" s="504"/>
      <c r="N7" s="504"/>
      <c r="O7" s="504"/>
    </row>
    <row r="8" ht="15" customHeight="1" spans="1:15" x14ac:dyDescent="0.25">
      <c r="A8" s="759" t="s">
        <v>35</v>
      </c>
      <c r="B8" s="760"/>
      <c r="C8" s="758" t="s">
        <v>1548</v>
      </c>
      <c r="D8" s="761" t="s">
        <v>1549</v>
      </c>
      <c r="E8" s="742">
        <v>45977</v>
      </c>
      <c r="F8" s="762">
        <v>1</v>
      </c>
      <c r="G8" s="762" t="s">
        <v>1550</v>
      </c>
      <c r="H8" s="763">
        <f t="shared" si="0"/>
        <v>24000</v>
      </c>
      <c r="I8" s="763" t="s">
        <v>1551</v>
      </c>
      <c r="J8" s="766"/>
      <c r="K8" s="767"/>
      <c r="L8" s="504"/>
      <c r="M8" s="504"/>
      <c r="N8" s="504"/>
      <c r="O8" s="504"/>
    </row>
    <row r="9" ht="15" customHeight="1" spans="1:15" x14ac:dyDescent="0.25">
      <c r="A9" s="759" t="s">
        <v>44</v>
      </c>
      <c r="B9" s="760"/>
      <c r="C9" s="758" t="s">
        <v>1548</v>
      </c>
      <c r="D9" s="761" t="s">
        <v>1549</v>
      </c>
      <c r="E9" s="742">
        <v>45988</v>
      </c>
      <c r="F9" s="762">
        <v>1</v>
      </c>
      <c r="G9" s="762" t="s">
        <v>1550</v>
      </c>
      <c r="H9" s="763">
        <f t="shared" si="0"/>
        <v>24000</v>
      </c>
      <c r="I9" s="763" t="s">
        <v>1551</v>
      </c>
      <c r="J9" s="766"/>
      <c r="K9" s="767"/>
      <c r="L9" s="504"/>
      <c r="M9" s="504"/>
      <c r="N9" s="504"/>
      <c r="O9" s="504"/>
    </row>
    <row r="10" ht="15" customHeight="1" spans="1:15" x14ac:dyDescent="0.25">
      <c r="A10" s="759" t="s">
        <v>1494</v>
      </c>
      <c r="B10" s="760"/>
      <c r="C10" s="758" t="s">
        <v>1548</v>
      </c>
      <c r="D10" s="761" t="s">
        <v>1549</v>
      </c>
      <c r="E10" s="742">
        <v>45832</v>
      </c>
      <c r="F10" s="762">
        <v>1</v>
      </c>
      <c r="G10" s="762" t="s">
        <v>1550</v>
      </c>
      <c r="H10" s="763">
        <f t="shared" si="0"/>
        <v>24000</v>
      </c>
      <c r="I10" s="763" t="s">
        <v>1551</v>
      </c>
      <c r="J10" s="766"/>
      <c r="K10" s="767"/>
      <c r="L10" s="504"/>
      <c r="M10" s="504"/>
      <c r="N10" s="504"/>
      <c r="O10" s="504"/>
    </row>
    <row r="11" ht="15" customHeight="1" spans="1:15" x14ac:dyDescent="0.25">
      <c r="A11" s="759" t="s">
        <v>1496</v>
      </c>
      <c r="B11" s="760"/>
      <c r="C11" s="758" t="s">
        <v>1548</v>
      </c>
      <c r="D11" s="761" t="s">
        <v>1549</v>
      </c>
      <c r="E11" s="742">
        <v>46299</v>
      </c>
      <c r="F11" s="762">
        <v>1</v>
      </c>
      <c r="G11" s="762" t="s">
        <v>1550</v>
      </c>
      <c r="H11" s="763">
        <f t="shared" si="0"/>
        <v>24000</v>
      </c>
      <c r="I11" s="763" t="s">
        <v>1551</v>
      </c>
      <c r="J11" s="766"/>
      <c r="K11" s="767"/>
      <c r="L11" s="504"/>
      <c r="M11" s="504"/>
      <c r="N11" s="504"/>
      <c r="O11" s="504"/>
    </row>
    <row r="12" ht="15" customHeight="1" spans="1:15" x14ac:dyDescent="0.25">
      <c r="A12" s="759" t="s">
        <v>1497</v>
      </c>
      <c r="B12" s="760"/>
      <c r="C12" s="758" t="s">
        <v>1548</v>
      </c>
      <c r="D12" s="761" t="s">
        <v>1549</v>
      </c>
      <c r="E12" s="742">
        <v>46514</v>
      </c>
      <c r="F12" s="762">
        <v>1</v>
      </c>
      <c r="G12" s="762" t="s">
        <v>1550</v>
      </c>
      <c r="H12" s="763">
        <f t="shared" si="0"/>
        <v>24000</v>
      </c>
      <c r="I12" s="763" t="s">
        <v>1551</v>
      </c>
      <c r="J12" s="766"/>
      <c r="K12" s="767"/>
      <c r="L12" s="504"/>
      <c r="M12" s="504"/>
      <c r="N12" s="504"/>
      <c r="O12" s="504"/>
    </row>
    <row r="13" ht="15" customHeight="1" spans="1:15" x14ac:dyDescent="0.25">
      <c r="A13" s="768" t="s">
        <v>1554</v>
      </c>
      <c r="B13" s="769"/>
      <c r="C13" s="770" t="s">
        <v>1555</v>
      </c>
      <c r="D13" s="771" t="s">
        <v>1556</v>
      </c>
      <c r="E13" s="772">
        <v>45916</v>
      </c>
      <c r="F13" s="773">
        <v>1</v>
      </c>
      <c r="G13" s="773" t="s">
        <v>1550</v>
      </c>
      <c r="H13" s="774">
        <f t="shared" si="0"/>
        <v>24000</v>
      </c>
      <c r="I13" s="774" t="s">
        <v>1557</v>
      </c>
      <c r="J13" s="775"/>
      <c r="K13" s="776"/>
      <c r="L13" s="504"/>
      <c r="M13" s="504"/>
      <c r="N13" s="504"/>
      <c r="O13" s="504"/>
    </row>
    <row r="14" ht="15" customHeight="1" spans="1:15" x14ac:dyDescent="0.25">
      <c r="A14" s="759" t="s">
        <v>245</v>
      </c>
      <c r="B14" s="760"/>
      <c r="C14" s="758" t="s">
        <v>1558</v>
      </c>
      <c r="D14" s="761" t="s">
        <v>1559</v>
      </c>
      <c r="E14" s="742">
        <v>45667</v>
      </c>
      <c r="F14" s="762">
        <v>1</v>
      </c>
      <c r="G14" s="762" t="s">
        <v>1560</v>
      </c>
      <c r="H14" s="763">
        <f>1200*12</f>
        <v>14400</v>
      </c>
      <c r="I14" s="763" t="s">
        <v>1561</v>
      </c>
      <c r="J14" s="759"/>
      <c r="K14" s="760"/>
      <c r="L14" s="504"/>
      <c r="M14" s="504"/>
      <c r="N14" s="504"/>
      <c r="O14" s="504"/>
    </row>
    <row r="15" ht="15" customHeight="1" spans="1:15" x14ac:dyDescent="0.25">
      <c r="A15" s="759" t="s">
        <v>365</v>
      </c>
      <c r="B15" s="760"/>
      <c r="C15" s="758" t="s">
        <v>1562</v>
      </c>
      <c r="D15" s="761" t="s">
        <v>1559</v>
      </c>
      <c r="E15" s="742">
        <v>46173</v>
      </c>
      <c r="F15" s="762">
        <v>1</v>
      </c>
      <c r="G15" s="762" t="s">
        <v>1563</v>
      </c>
      <c r="H15" s="763">
        <f>1500*12</f>
        <v>18000</v>
      </c>
      <c r="I15" s="763" t="s">
        <v>1564</v>
      </c>
      <c r="J15" s="777" t="s">
        <v>1565</v>
      </c>
      <c r="K15" s="778"/>
      <c r="L15" s="504"/>
      <c r="M15" s="504"/>
      <c r="N15" s="504"/>
      <c r="O15" s="504"/>
    </row>
    <row r="16" ht="15" customHeight="1" spans="1:15" x14ac:dyDescent="0.25">
      <c r="A16" s="759" t="s">
        <v>369</v>
      </c>
      <c r="B16" s="760"/>
      <c r="C16" s="758" t="s">
        <v>1562</v>
      </c>
      <c r="D16" s="761" t="s">
        <v>1559</v>
      </c>
      <c r="E16" s="742">
        <v>46248</v>
      </c>
      <c r="F16" s="762">
        <v>1</v>
      </c>
      <c r="G16" s="762" t="s">
        <v>1563</v>
      </c>
      <c r="H16" s="763">
        <f t="shared" ref="H16:H22" si="1">1500*12</f>
        <v>18000</v>
      </c>
      <c r="I16" s="763" t="s">
        <v>1564</v>
      </c>
      <c r="J16" s="779"/>
      <c r="K16" s="780"/>
      <c r="L16" s="504"/>
      <c r="M16" s="504"/>
      <c r="N16" s="504"/>
      <c r="O16" s="504"/>
    </row>
    <row r="17" ht="15" customHeight="1" spans="1:15" x14ac:dyDescent="0.25">
      <c r="A17" s="759" t="s">
        <v>371</v>
      </c>
      <c r="B17" s="760"/>
      <c r="C17" s="758" t="s">
        <v>1562</v>
      </c>
      <c r="D17" s="761" t="s">
        <v>1559</v>
      </c>
      <c r="E17" s="742">
        <v>46475</v>
      </c>
      <c r="F17" s="762">
        <v>1</v>
      </c>
      <c r="G17" s="762" t="s">
        <v>1563</v>
      </c>
      <c r="H17" s="763">
        <f t="shared" si="1"/>
        <v>18000</v>
      </c>
      <c r="I17" s="763" t="s">
        <v>1564</v>
      </c>
      <c r="J17" s="779"/>
      <c r="K17" s="780"/>
      <c r="L17" s="504"/>
      <c r="M17" s="504"/>
      <c r="N17" s="504"/>
      <c r="O17" s="504"/>
    </row>
    <row r="18" ht="15" customHeight="1" spans="1:15" x14ac:dyDescent="0.25">
      <c r="A18" s="759" t="s">
        <v>374</v>
      </c>
      <c r="B18" s="760"/>
      <c r="C18" s="758" t="s">
        <v>1562</v>
      </c>
      <c r="D18" s="761" t="s">
        <v>1559</v>
      </c>
      <c r="E18" s="742">
        <v>46579</v>
      </c>
      <c r="F18" s="762">
        <v>1</v>
      </c>
      <c r="G18" s="762" t="s">
        <v>1563</v>
      </c>
      <c r="H18" s="763">
        <f t="shared" si="1"/>
        <v>18000</v>
      </c>
      <c r="I18" s="763" t="s">
        <v>1564</v>
      </c>
      <c r="J18" s="781"/>
      <c r="K18" s="782"/>
      <c r="L18" s="504"/>
      <c r="M18" s="504"/>
      <c r="N18" s="504"/>
      <c r="O18" s="504"/>
    </row>
    <row r="19" ht="15" customHeight="1" spans="1:15" x14ac:dyDescent="0.25">
      <c r="A19" s="759" t="s">
        <v>381</v>
      </c>
      <c r="B19" s="760"/>
      <c r="C19" s="758" t="s">
        <v>1566</v>
      </c>
      <c r="D19" s="761" t="s">
        <v>1559</v>
      </c>
      <c r="E19" s="742">
        <v>45955</v>
      </c>
      <c r="F19" s="762">
        <v>1</v>
      </c>
      <c r="G19" s="762" t="s">
        <v>1567</v>
      </c>
      <c r="H19" s="763">
        <f>1200*12</f>
        <v>14400</v>
      </c>
      <c r="I19" s="763" t="s">
        <v>1551</v>
      </c>
      <c r="J19" s="759"/>
      <c r="K19" s="760"/>
      <c r="L19" s="504"/>
      <c r="M19" s="504"/>
      <c r="N19" s="504"/>
      <c r="O19" s="504"/>
    </row>
    <row r="20" ht="15" customHeight="1" spans="1:15" x14ac:dyDescent="0.25">
      <c r="A20" s="759" t="s">
        <v>250</v>
      </c>
      <c r="B20" s="760"/>
      <c r="C20" s="758" t="s">
        <v>1558</v>
      </c>
      <c r="D20" s="761" t="s">
        <v>1559</v>
      </c>
      <c r="E20" s="742">
        <v>46031</v>
      </c>
      <c r="F20" s="762">
        <v>1</v>
      </c>
      <c r="G20" s="762" t="s">
        <v>1567</v>
      </c>
      <c r="H20" s="763">
        <f t="shared" si="1"/>
        <v>18000</v>
      </c>
      <c r="I20" s="763" t="s">
        <v>1551</v>
      </c>
      <c r="J20" s="759"/>
      <c r="K20" s="760"/>
      <c r="L20" s="504"/>
      <c r="M20" s="504"/>
      <c r="N20" s="504"/>
      <c r="O20" s="504"/>
    </row>
    <row r="21" ht="15" customHeight="1" spans="1:15" x14ac:dyDescent="0.25">
      <c r="A21" s="759" t="s">
        <v>254</v>
      </c>
      <c r="B21" s="760"/>
      <c r="C21" s="758" t="s">
        <v>1558</v>
      </c>
      <c r="D21" s="761" t="s">
        <v>1559</v>
      </c>
      <c r="E21" s="742">
        <v>46157</v>
      </c>
      <c r="F21" s="762">
        <v>1</v>
      </c>
      <c r="G21" s="762" t="s">
        <v>1567</v>
      </c>
      <c r="H21" s="763">
        <f t="shared" si="1"/>
        <v>18000</v>
      </c>
      <c r="I21" s="763" t="s">
        <v>1551</v>
      </c>
      <c r="J21" s="759"/>
      <c r="K21" s="760"/>
      <c r="L21" s="504"/>
      <c r="M21" s="504"/>
      <c r="N21" s="504"/>
      <c r="O21" s="504"/>
    </row>
    <row r="22" ht="15" customHeight="1" spans="1:15" x14ac:dyDescent="0.25">
      <c r="A22" s="759" t="s">
        <v>335</v>
      </c>
      <c r="B22" s="760"/>
      <c r="C22" s="758" t="s">
        <v>1568</v>
      </c>
      <c r="D22" s="761" t="s">
        <v>1549</v>
      </c>
      <c r="E22" s="742">
        <v>46632</v>
      </c>
      <c r="F22" s="762">
        <v>1</v>
      </c>
      <c r="G22" s="762" t="s">
        <v>1567</v>
      </c>
      <c r="H22" s="763">
        <f t="shared" si="1"/>
        <v>18000</v>
      </c>
      <c r="I22" s="763" t="s">
        <v>1569</v>
      </c>
      <c r="J22" s="759"/>
      <c r="K22" s="760"/>
      <c r="L22" s="504"/>
      <c r="M22" s="504"/>
      <c r="N22" s="504"/>
      <c r="O22" s="504"/>
    </row>
    <row r="23" ht="15" customHeight="1" spans="1:15" x14ac:dyDescent="0.25">
      <c r="A23" s="759" t="s">
        <v>131</v>
      </c>
      <c r="B23" s="760"/>
      <c r="C23" s="783" t="s">
        <v>1570</v>
      </c>
      <c r="D23" s="761" t="s">
        <v>1549</v>
      </c>
      <c r="E23" s="742">
        <v>46411</v>
      </c>
      <c r="F23" s="762">
        <v>1</v>
      </c>
      <c r="G23" s="762" t="s">
        <v>1550</v>
      </c>
      <c r="H23" s="763">
        <f>2000*12</f>
        <v>24000</v>
      </c>
      <c r="I23" s="763" t="s">
        <v>1569</v>
      </c>
      <c r="J23" s="784" t="s">
        <v>1571</v>
      </c>
      <c r="K23" s="785"/>
      <c r="L23" s="504"/>
      <c r="M23" s="504"/>
      <c r="N23" s="504"/>
      <c r="O23" s="504"/>
    </row>
    <row r="24" ht="15" customHeight="1" spans="1:15" x14ac:dyDescent="0.25">
      <c r="A24" s="759" t="s">
        <v>137</v>
      </c>
      <c r="B24" s="760"/>
      <c r="C24" s="758" t="s">
        <v>1570</v>
      </c>
      <c r="D24" s="761" t="s">
        <v>1549</v>
      </c>
      <c r="E24" s="742">
        <v>46585</v>
      </c>
      <c r="F24" s="762">
        <v>1</v>
      </c>
      <c r="G24" s="762" t="s">
        <v>1550</v>
      </c>
      <c r="H24" s="763">
        <f>2000*12</f>
        <v>24000</v>
      </c>
      <c r="I24" s="763" t="s">
        <v>1569</v>
      </c>
      <c r="J24" s="786"/>
      <c r="K24" s="787"/>
      <c r="L24" s="504"/>
      <c r="M24" s="504"/>
      <c r="N24" s="504"/>
      <c r="O24" s="504"/>
    </row>
    <row r="25" ht="15" customHeight="1" spans="1:15" x14ac:dyDescent="0.25">
      <c r="A25" s="768" t="s">
        <v>1572</v>
      </c>
      <c r="B25" s="769"/>
      <c r="C25" s="770" t="s">
        <v>1570</v>
      </c>
      <c r="D25" s="771" t="s">
        <v>1556</v>
      </c>
      <c r="E25" s="772">
        <v>45697</v>
      </c>
      <c r="F25" s="773">
        <v>1</v>
      </c>
      <c r="G25" s="773" t="s">
        <v>1550</v>
      </c>
      <c r="H25" s="774">
        <f>2000*12</f>
        <v>24000</v>
      </c>
      <c r="I25" s="774" t="s">
        <v>1573</v>
      </c>
      <c r="J25" s="786"/>
      <c r="K25" s="787"/>
      <c r="L25" s="504"/>
      <c r="M25" s="504"/>
      <c r="N25" s="504"/>
      <c r="O25" s="504"/>
    </row>
    <row r="26" ht="15" customHeight="1" spans="1:15" x14ac:dyDescent="0.25">
      <c r="A26" s="759" t="s">
        <v>177</v>
      </c>
      <c r="B26" s="760"/>
      <c r="C26" s="758" t="s">
        <v>1570</v>
      </c>
      <c r="D26" s="761" t="s">
        <v>1559</v>
      </c>
      <c r="E26" s="742">
        <v>45818</v>
      </c>
      <c r="F26" s="762">
        <v>1</v>
      </c>
      <c r="G26" s="762" t="s">
        <v>1550</v>
      </c>
      <c r="H26" s="763">
        <f>2000*12</f>
        <v>24000</v>
      </c>
      <c r="I26" s="763" t="s">
        <v>1569</v>
      </c>
      <c r="J26" s="786"/>
      <c r="K26" s="787"/>
      <c r="L26" s="504"/>
      <c r="M26" s="504"/>
      <c r="N26" s="504"/>
      <c r="O26" s="504"/>
    </row>
    <row r="27" ht="15" customHeight="1" spans="1:15" x14ac:dyDescent="0.25">
      <c r="A27" s="759" t="s">
        <v>181</v>
      </c>
      <c r="B27" s="760"/>
      <c r="C27" s="758" t="s">
        <v>1570</v>
      </c>
      <c r="D27" s="761" t="s">
        <v>1559</v>
      </c>
      <c r="E27" s="742">
        <v>45878</v>
      </c>
      <c r="F27" s="762">
        <v>1</v>
      </c>
      <c r="G27" s="762" t="s">
        <v>1550</v>
      </c>
      <c r="H27" s="763">
        <f>2000*12</f>
        <v>24000</v>
      </c>
      <c r="I27" s="763" t="s">
        <v>1569</v>
      </c>
      <c r="J27" s="788"/>
      <c r="K27" s="789"/>
      <c r="L27" s="504"/>
      <c r="M27" s="504"/>
      <c r="N27" s="504"/>
      <c r="O27" s="504"/>
    </row>
    <row r="28" ht="15" customHeight="1" spans="1:15" x14ac:dyDescent="0.25">
      <c r="A28" s="749"/>
      <c r="B28" s="749"/>
      <c r="C28" s="749"/>
      <c r="D28" s="721"/>
      <c r="E28" s="721"/>
      <c r="F28" s="721"/>
      <c r="G28" s="721"/>
      <c r="H28" s="504"/>
      <c r="I28" s="504"/>
      <c r="J28" s="749"/>
      <c r="K28" s="749"/>
      <c r="L28" s="504"/>
      <c r="M28" s="504"/>
      <c r="N28" s="504"/>
      <c r="O28" s="504"/>
    </row>
    <row r="29" ht="15" customHeight="1" spans="1:15" x14ac:dyDescent="0.25">
      <c r="A29" s="749"/>
      <c r="B29" s="749"/>
      <c r="C29" s="749"/>
      <c r="D29" s="721"/>
      <c r="E29" s="721"/>
      <c r="F29" s="721"/>
      <c r="G29" s="721"/>
      <c r="H29" s="504"/>
      <c r="I29" s="504"/>
      <c r="J29" s="749"/>
      <c r="K29" s="749"/>
      <c r="L29" s="504"/>
      <c r="M29" s="504"/>
      <c r="N29" s="504"/>
      <c r="O29" s="504"/>
    </row>
    <row r="30" ht="15" customHeight="1" spans="1:15" x14ac:dyDescent="0.25">
      <c r="A30" s="504"/>
      <c r="B30" s="504"/>
      <c r="C30" s="504"/>
      <c r="D30" s="691"/>
      <c r="E30" s="691"/>
      <c r="F30" s="691"/>
      <c r="G30" s="691"/>
      <c r="H30" s="504"/>
      <c r="I30" s="504"/>
      <c r="J30" s="749"/>
      <c r="K30" s="749"/>
      <c r="L30" s="504"/>
      <c r="M30" s="504"/>
      <c r="N30" s="504"/>
      <c r="O30" s="504"/>
    </row>
    <row r="31" ht="15" customHeight="1" spans="1:15" x14ac:dyDescent="0.25">
      <c r="A31" s="504"/>
      <c r="B31" s="504"/>
      <c r="C31" s="504"/>
      <c r="D31" s="691"/>
      <c r="E31" s="691"/>
      <c r="F31" s="691"/>
      <c r="G31" s="691"/>
      <c r="H31" s="504"/>
      <c r="I31" s="504"/>
      <c r="J31" s="749"/>
      <c r="K31" s="749"/>
      <c r="L31" s="504"/>
      <c r="M31" s="504"/>
      <c r="N31" s="504"/>
      <c r="O31" s="504"/>
    </row>
    <row r="32" ht="15" customHeight="1" spans="1:15" x14ac:dyDescent="0.25">
      <c r="A32" s="504"/>
      <c r="B32" s="504"/>
      <c r="C32" s="504"/>
      <c r="D32" s="691"/>
      <c r="E32" s="691"/>
      <c r="F32" s="691"/>
      <c r="G32" s="691"/>
      <c r="H32" s="504"/>
      <c r="I32" s="504"/>
      <c r="J32" s="749"/>
      <c r="K32" s="749"/>
      <c r="L32" s="504"/>
      <c r="M32" s="504"/>
      <c r="N32" s="504"/>
      <c r="O32" s="504"/>
    </row>
    <row r="33" ht="15" customHeight="1" spans="1:15" x14ac:dyDescent="0.25">
      <c r="A33" s="504"/>
      <c r="B33" s="504"/>
      <c r="C33" s="504"/>
      <c r="D33" s="691"/>
      <c r="E33" s="691"/>
      <c r="F33" s="691"/>
      <c r="G33" s="691"/>
      <c r="H33" s="504"/>
      <c r="I33" s="504"/>
      <c r="J33" s="749"/>
      <c r="K33" s="749"/>
      <c r="L33" s="504"/>
      <c r="M33" s="504"/>
      <c r="N33" s="504"/>
      <c r="O33" s="504"/>
    </row>
    <row r="34" ht="15" customHeight="1" spans="1:15" x14ac:dyDescent="0.25">
      <c r="A34" s="504"/>
      <c r="B34" s="504"/>
      <c r="C34" s="504"/>
      <c r="D34" s="691"/>
      <c r="E34" s="691"/>
      <c r="F34" s="691"/>
      <c r="G34" s="691"/>
      <c r="H34" s="504"/>
      <c r="I34" s="504"/>
      <c r="J34" s="749"/>
      <c r="K34" s="749"/>
      <c r="L34" s="504"/>
      <c r="M34" s="504"/>
      <c r="N34" s="504"/>
      <c r="O34" s="504"/>
    </row>
    <row r="35" ht="15" customHeight="1" spans="1:15" x14ac:dyDescent="0.25">
      <c r="A35" s="504"/>
      <c r="B35" s="504"/>
      <c r="C35" s="504"/>
      <c r="D35" s="691"/>
      <c r="E35" s="691"/>
      <c r="F35" s="691"/>
      <c r="G35" s="691"/>
      <c r="H35" s="504"/>
      <c r="I35" s="504"/>
      <c r="J35" s="749"/>
      <c r="K35" s="749"/>
      <c r="L35" s="504"/>
      <c r="M35" s="504"/>
      <c r="N35" s="504"/>
      <c r="O35" s="504"/>
    </row>
    <row r="36" ht="15" customHeight="1" spans="1:15" x14ac:dyDescent="0.25">
      <c r="A36" s="504"/>
      <c r="B36" s="504"/>
      <c r="C36" s="504"/>
      <c r="D36" s="691"/>
      <c r="E36" s="691"/>
      <c r="F36" s="691"/>
      <c r="G36" s="691"/>
      <c r="H36" s="504"/>
      <c r="I36" s="504"/>
      <c r="J36" s="749"/>
      <c r="K36" s="749"/>
      <c r="L36" s="504"/>
      <c r="M36" s="504"/>
      <c r="N36" s="504"/>
      <c r="O36" s="504"/>
    </row>
    <row r="37" ht="15" customHeight="1" spans="1:15" x14ac:dyDescent="0.25">
      <c r="A37" s="504"/>
      <c r="B37" s="504"/>
      <c r="C37" s="504"/>
      <c r="D37" s="691"/>
      <c r="E37" s="691"/>
      <c r="F37" s="691"/>
      <c r="G37" s="691"/>
      <c r="H37" s="504"/>
      <c r="I37" s="504"/>
      <c r="J37" s="749"/>
      <c r="K37" s="749"/>
      <c r="L37" s="504"/>
      <c r="M37" s="504"/>
      <c r="N37" s="504"/>
      <c r="O37" s="504"/>
    </row>
    <row r="38" ht="15" customHeight="1" spans="1:15" x14ac:dyDescent="0.25">
      <c r="A38" s="504"/>
      <c r="B38" s="504"/>
      <c r="C38" s="504"/>
      <c r="D38" s="691"/>
      <c r="E38" s="691"/>
      <c r="F38" s="691"/>
      <c r="G38" s="691"/>
      <c r="H38" s="504"/>
      <c r="I38" s="504"/>
      <c r="J38" s="749"/>
      <c r="K38" s="749"/>
      <c r="L38" s="504"/>
      <c r="M38" s="504"/>
      <c r="N38" s="504"/>
      <c r="O38" s="504"/>
    </row>
    <row r="39" ht="15" customHeight="1" spans="1:15" x14ac:dyDescent="0.25">
      <c r="A39" s="504"/>
      <c r="B39" s="504"/>
      <c r="C39" s="504"/>
      <c r="D39" s="691"/>
      <c r="E39" s="691"/>
      <c r="F39" s="691"/>
      <c r="G39" s="691"/>
      <c r="H39" s="504"/>
      <c r="I39" s="504"/>
      <c r="J39" s="749"/>
      <c r="K39" s="749"/>
      <c r="L39" s="504"/>
      <c r="M39" s="504"/>
      <c r="N39" s="504"/>
      <c r="O39" s="504"/>
    </row>
    <row r="40" ht="15" customHeight="1" spans="1:15" x14ac:dyDescent="0.25">
      <c r="A40" s="504"/>
      <c r="B40" s="504"/>
      <c r="C40" s="504"/>
      <c r="D40" s="691"/>
      <c r="E40" s="691"/>
      <c r="F40" s="691"/>
      <c r="G40" s="691"/>
      <c r="H40" s="504"/>
      <c r="I40" s="504"/>
      <c r="J40" s="749"/>
      <c r="K40" s="749"/>
      <c r="L40" s="504"/>
      <c r="M40" s="504"/>
      <c r="N40" s="504"/>
      <c r="O40" s="504"/>
    </row>
    <row r="41" ht="15" customHeight="1" spans="1:15" x14ac:dyDescent="0.25">
      <c r="A41" s="504"/>
      <c r="B41" s="504"/>
      <c r="C41" s="504"/>
      <c r="D41" s="691"/>
      <c r="E41" s="691"/>
      <c r="F41" s="691"/>
      <c r="G41" s="691"/>
      <c r="H41" s="504"/>
      <c r="I41" s="504"/>
      <c r="J41" s="749"/>
      <c r="K41" s="749"/>
      <c r="L41" s="504"/>
      <c r="M41" s="504"/>
      <c r="N41" s="504"/>
      <c r="O41" s="504"/>
    </row>
    <row r="42" ht="15" customHeight="1" spans="1:15" x14ac:dyDescent="0.25">
      <c r="A42" s="504"/>
      <c r="B42" s="504"/>
      <c r="C42" s="504"/>
      <c r="D42" s="691"/>
      <c r="E42" s="691"/>
      <c r="F42" s="691"/>
      <c r="G42" s="691"/>
      <c r="H42" s="504"/>
      <c r="I42" s="504"/>
      <c r="J42" s="749"/>
      <c r="K42" s="749"/>
      <c r="L42" s="504"/>
      <c r="M42" s="504"/>
      <c r="N42" s="504"/>
      <c r="O42" s="504"/>
    </row>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sheetData>
  <mergeCells count="33">
    <mergeCell ref="A5:B5"/>
    <mergeCell ref="D5:E5"/>
    <mergeCell ref="J5:K5"/>
    <mergeCell ref="A6:B6"/>
    <mergeCell ref="J6:K13"/>
    <mergeCell ref="A7:B7"/>
    <mergeCell ref="A8:B8"/>
    <mergeCell ref="A9:B9"/>
    <mergeCell ref="A10:B10"/>
    <mergeCell ref="A11:B11"/>
    <mergeCell ref="A12:B12"/>
    <mergeCell ref="A13:B13"/>
    <mergeCell ref="A14:B14"/>
    <mergeCell ref="J14:K14"/>
    <mergeCell ref="A15:B15"/>
    <mergeCell ref="J15:K18"/>
    <mergeCell ref="A16:B16"/>
    <mergeCell ref="A17:B17"/>
    <mergeCell ref="A18:B18"/>
    <mergeCell ref="A19:B19"/>
    <mergeCell ref="J19:K19"/>
    <mergeCell ref="A20:B20"/>
    <mergeCell ref="J20:K20"/>
    <mergeCell ref="A21:B21"/>
    <mergeCell ref="J21:K21"/>
    <mergeCell ref="A22:B22"/>
    <mergeCell ref="J22:K22"/>
    <mergeCell ref="A23:B23"/>
    <mergeCell ref="J23:K27"/>
    <mergeCell ref="A24:B24"/>
    <mergeCell ref="A25:B25"/>
    <mergeCell ref="A26:B26"/>
    <mergeCell ref="A27:B27"/>
  </mergeCells>
  <pageMargins left="0.7" right="0.7" top="0.75" bottom="0.75" header="0.3" footer="0.3"/>
  <pageSetup paperSize="9" orientation="portrait" horizontalDpi="4294967295" verticalDpi="4294967295" scale="68" fitToWidth="1" fitToHeight="1" firstPageNumber="1" useFirstPageNumber="1" copies="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
  <sheetViews>
    <sheetView workbookViewId="0" zoomScale="100" zoomScaleNormal="100">
      <selection activeCell="B1" sqref="B1"/>
    </sheetView>
  </sheetViews>
  <sheetFormatPr defaultRowHeight="16.5" outlineLevelRow="0" outlineLevelCol="0" x14ac:dyDescent="0" defaultColWidth="8.875" customHeight="1"/>
  <cols>
    <col min="1" max="2" width="54.5" customWidth="1"/>
  </cols>
  <sheetData>
    <row r="2" spans="1:2" x14ac:dyDescent="0.25">
      <c r="A2" s="790" t="s">
        <v>1574</v>
      </c>
      <c r="B2" s="790" t="s">
        <v>1575</v>
      </c>
    </row>
    <row r="3" ht="261" customHeight="1" spans="1:2" x14ac:dyDescent="0.25">
      <c r="A3" s="790" t="e">
        <v>#VALUE!</v>
      </c>
      <c r="B3" s="790" t="e">
        <v>#VALUE!</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53"/>
  <sheetViews>
    <sheetView workbookViewId="0" zoomScale="100" zoomScaleNormal="100">
      <selection activeCell="B1" sqref="B1"/>
    </sheetView>
  </sheetViews>
  <sheetFormatPr defaultRowHeight="13.5" outlineLevelRow="0" outlineLevelCol="0" x14ac:dyDescent="0" defaultColWidth="8.625" customHeight="1"/>
  <cols>
    <col min="1" max="1" width="8.625" style="748" customWidth="1"/>
    <col min="2" max="2" width="5.5" style="748" customWidth="1"/>
    <col min="3" max="3" width="20.125" style="748" customWidth="1"/>
    <col min="4" max="4" width="8.625" style="748" customWidth="1"/>
    <col min="5" max="6" width="10.625" style="748" customWidth="1"/>
    <col min="7" max="7" width="9.625" style="748" customWidth="1"/>
    <col min="8" max="9" width="8.875" style="748" customWidth="1"/>
    <col min="10" max="10" width="8.625" style="748" customWidth="1"/>
    <col min="11" max="12" width="4.5" style="748" customWidth="1"/>
    <col min="13" max="13" width="8.625" style="748" customWidth="1"/>
    <col min="14" max="14" width="10.625" style="748" customWidth="1"/>
    <col min="15" max="16384" width="8.625" style="748" customWidth="1"/>
  </cols>
  <sheetData>
    <row r="2" spans="1:14" s="791" customFormat="1" x14ac:dyDescent="0.25">
      <c r="A2" s="792" t="s">
        <v>1576</v>
      </c>
      <c r="B2" s="792" t="s">
        <v>1577</v>
      </c>
      <c r="C2" s="792" t="s">
        <v>1578</v>
      </c>
      <c r="D2" s="792" t="s">
        <v>1579</v>
      </c>
      <c r="E2" s="793" t="s">
        <v>1580</v>
      </c>
      <c r="F2" s="793" t="s">
        <v>1580</v>
      </c>
      <c r="G2" s="792" t="s">
        <v>1581</v>
      </c>
      <c r="H2" s="792" t="s">
        <v>638</v>
      </c>
      <c r="I2" s="792" t="s">
        <v>1582</v>
      </c>
      <c r="J2" s="792" t="s">
        <v>644</v>
      </c>
      <c r="K2" s="794" t="s">
        <v>18</v>
      </c>
      <c r="L2" s="794"/>
      <c r="M2" s="792" t="s">
        <v>1486</v>
      </c>
      <c r="N2" s="792" t="s">
        <v>1583</v>
      </c>
    </row>
    <row r="3" spans="1:14" s="791" customFormat="1" x14ac:dyDescent="0.25">
      <c r="A3" s="792"/>
      <c r="B3" s="792"/>
      <c r="C3" s="792"/>
      <c r="D3" s="792"/>
      <c r="E3" s="793"/>
      <c r="F3" s="793"/>
      <c r="G3" s="792"/>
      <c r="H3" s="792"/>
      <c r="I3" s="792"/>
      <c r="J3" s="792"/>
      <c r="K3" s="792" t="s">
        <v>1584</v>
      </c>
      <c r="L3" s="792" t="s">
        <v>1585</v>
      </c>
      <c r="M3" s="792"/>
      <c r="N3" s="792"/>
    </row>
    <row r="4" ht="27" customHeight="1" spans="1:14" x14ac:dyDescent="0.25">
      <c r="A4" s="795" t="s">
        <v>653</v>
      </c>
      <c r="B4" s="795">
        <v>1</v>
      </c>
      <c r="C4" s="796" t="s">
        <v>1586</v>
      </c>
      <c r="D4" s="795" t="s">
        <v>23</v>
      </c>
      <c r="E4" s="797">
        <v>39147</v>
      </c>
      <c r="F4" s="795" t="s">
        <v>1587</v>
      </c>
      <c r="G4" s="795" t="s">
        <v>1280</v>
      </c>
      <c r="H4" s="795" t="s">
        <v>1588</v>
      </c>
      <c r="I4" s="795">
        <v>9320075</v>
      </c>
      <c r="J4" s="795" t="s">
        <v>1589</v>
      </c>
      <c r="K4" s="795" t="s">
        <v>34</v>
      </c>
      <c r="L4" s="795"/>
      <c r="M4" s="798">
        <v>86389</v>
      </c>
      <c r="N4" s="799">
        <v>46450</v>
      </c>
    </row>
    <row r="5" ht="27" customHeight="1" spans="1:14" x14ac:dyDescent="0.25">
      <c r="A5" s="800" t="s">
        <v>653</v>
      </c>
      <c r="B5" s="800">
        <v>2</v>
      </c>
      <c r="C5" s="801" t="s">
        <v>1590</v>
      </c>
      <c r="D5" s="800" t="s">
        <v>23</v>
      </c>
      <c r="E5" s="802">
        <v>45369</v>
      </c>
      <c r="F5" s="800" t="s">
        <v>1591</v>
      </c>
      <c r="G5" s="800" t="s">
        <v>22</v>
      </c>
      <c r="H5" s="800">
        <v>2315</v>
      </c>
      <c r="I5" s="800">
        <v>9903425</v>
      </c>
      <c r="J5" s="800" t="s">
        <v>1335</v>
      </c>
      <c r="K5" s="800" t="s">
        <v>34</v>
      </c>
      <c r="L5" s="800"/>
      <c r="M5" s="803">
        <v>88624.7</v>
      </c>
      <c r="N5" s="804">
        <v>47194</v>
      </c>
    </row>
    <row r="6" ht="27" customHeight="1" spans="1:14" x14ac:dyDescent="0.25">
      <c r="A6" s="805" t="s">
        <v>660</v>
      </c>
      <c r="B6" s="805">
        <v>1</v>
      </c>
      <c r="C6" s="806" t="s">
        <v>1592</v>
      </c>
      <c r="D6" s="805" t="s">
        <v>37</v>
      </c>
      <c r="E6" s="807">
        <v>42867</v>
      </c>
      <c r="F6" s="805" t="s">
        <v>1593</v>
      </c>
      <c r="G6" s="805" t="s">
        <v>1594</v>
      </c>
      <c r="H6" s="805">
        <v>5421</v>
      </c>
      <c r="I6" s="805">
        <v>9788875</v>
      </c>
      <c r="J6" s="805" t="s">
        <v>1335</v>
      </c>
      <c r="K6" s="805" t="s">
        <v>34</v>
      </c>
      <c r="L6" s="805" t="s">
        <v>43</v>
      </c>
      <c r="M6" s="808">
        <v>301528.4</v>
      </c>
      <c r="N6" s="809">
        <v>46518</v>
      </c>
    </row>
    <row r="7" ht="27" customHeight="1" spans="1:14" x14ac:dyDescent="0.25">
      <c r="A7" s="810" t="s">
        <v>660</v>
      </c>
      <c r="B7" s="810">
        <v>2</v>
      </c>
      <c r="C7" s="811" t="s">
        <v>1595</v>
      </c>
      <c r="D7" s="810" t="s">
        <v>575</v>
      </c>
      <c r="E7" s="812">
        <v>42923</v>
      </c>
      <c r="F7" s="810" t="s">
        <v>1593</v>
      </c>
      <c r="G7" s="810" t="s">
        <v>1594</v>
      </c>
      <c r="H7" s="810">
        <v>5422</v>
      </c>
      <c r="I7" s="810">
        <v>9788887</v>
      </c>
      <c r="J7" s="810" t="s">
        <v>1335</v>
      </c>
      <c r="K7" s="810" t="s">
        <v>43</v>
      </c>
      <c r="L7" s="810" t="s">
        <v>34</v>
      </c>
      <c r="M7" s="813">
        <v>301528.4</v>
      </c>
      <c r="N7" s="814">
        <v>46574</v>
      </c>
    </row>
    <row r="8" ht="27" customHeight="1" spans="1:14" x14ac:dyDescent="0.25">
      <c r="A8" s="815" t="s">
        <v>660</v>
      </c>
      <c r="B8" s="815">
        <v>3</v>
      </c>
      <c r="C8" s="816" t="s">
        <v>1596</v>
      </c>
      <c r="D8" s="815" t="s">
        <v>37</v>
      </c>
      <c r="E8" s="814">
        <v>39061</v>
      </c>
      <c r="F8" s="815" t="s">
        <v>1597</v>
      </c>
      <c r="G8" s="815" t="s">
        <v>398</v>
      </c>
      <c r="H8" s="815" t="s">
        <v>1598</v>
      </c>
      <c r="I8" s="815">
        <v>9312494</v>
      </c>
      <c r="J8" s="815" t="s">
        <v>1589</v>
      </c>
      <c r="K8" s="815" t="s">
        <v>34</v>
      </c>
      <c r="L8" s="815"/>
      <c r="M8" s="817">
        <v>307284</v>
      </c>
      <c r="N8" s="818">
        <v>46364</v>
      </c>
    </row>
    <row r="9" ht="27" customHeight="1" spans="1:14" x14ac:dyDescent="0.25">
      <c r="A9" s="815" t="s">
        <v>660</v>
      </c>
      <c r="B9" s="815">
        <v>4</v>
      </c>
      <c r="C9" s="816" t="s">
        <v>1599</v>
      </c>
      <c r="D9" s="815" t="s">
        <v>37</v>
      </c>
      <c r="E9" s="814">
        <v>39184</v>
      </c>
      <c r="F9" s="815" t="s">
        <v>1587</v>
      </c>
      <c r="G9" s="815" t="s">
        <v>398</v>
      </c>
      <c r="H9" s="815" t="s">
        <v>1600</v>
      </c>
      <c r="I9" s="815">
        <v>9312509</v>
      </c>
      <c r="J9" s="815" t="s">
        <v>1589</v>
      </c>
      <c r="K9" s="815" t="s">
        <v>43</v>
      </c>
      <c r="L9" s="815"/>
      <c r="M9" s="817">
        <v>307284</v>
      </c>
      <c r="N9" s="814">
        <v>46488</v>
      </c>
    </row>
    <row r="10" ht="27" customHeight="1" spans="1:14" x14ac:dyDescent="0.25">
      <c r="A10" s="815" t="s">
        <v>660</v>
      </c>
      <c r="B10" s="815">
        <v>5</v>
      </c>
      <c r="C10" s="816" t="s">
        <v>1601</v>
      </c>
      <c r="D10" s="815" t="s">
        <v>37</v>
      </c>
      <c r="E10" s="814">
        <v>39280</v>
      </c>
      <c r="F10" s="815" t="s">
        <v>1587</v>
      </c>
      <c r="G10" s="815" t="s">
        <v>398</v>
      </c>
      <c r="H10" s="815" t="s">
        <v>662</v>
      </c>
      <c r="I10" s="815">
        <v>9312511</v>
      </c>
      <c r="J10" s="815" t="s">
        <v>1589</v>
      </c>
      <c r="K10" s="815" t="s">
        <v>43</v>
      </c>
      <c r="L10" s="815"/>
      <c r="M10" s="817">
        <v>307284</v>
      </c>
      <c r="N10" s="818">
        <v>46584</v>
      </c>
    </row>
    <row r="11" ht="27" customHeight="1" spans="1:14" x14ac:dyDescent="0.25">
      <c r="A11" s="815" t="s">
        <v>660</v>
      </c>
      <c r="B11" s="815">
        <v>6</v>
      </c>
      <c r="C11" s="816" t="s">
        <v>1602</v>
      </c>
      <c r="D11" s="815" t="s">
        <v>37</v>
      </c>
      <c r="E11" s="814">
        <v>39382</v>
      </c>
      <c r="F11" s="815" t="s">
        <v>1587</v>
      </c>
      <c r="G11" s="815" t="s">
        <v>398</v>
      </c>
      <c r="H11" s="815" t="s">
        <v>670</v>
      </c>
      <c r="I11" s="815">
        <v>9322293</v>
      </c>
      <c r="J11" s="815" t="s">
        <v>1589</v>
      </c>
      <c r="K11" s="815" t="s">
        <v>43</v>
      </c>
      <c r="L11" s="815"/>
      <c r="M11" s="817">
        <v>307284</v>
      </c>
      <c r="N11" s="818">
        <v>46686</v>
      </c>
    </row>
    <row r="12" ht="27" customHeight="1" spans="1:14" x14ac:dyDescent="0.25">
      <c r="A12" s="815" t="s">
        <v>660</v>
      </c>
      <c r="B12" s="815">
        <v>7</v>
      </c>
      <c r="C12" s="816" t="s">
        <v>1603</v>
      </c>
      <c r="D12" s="815" t="s">
        <v>50</v>
      </c>
      <c r="E12" s="814">
        <v>39472</v>
      </c>
      <c r="F12" s="815" t="s">
        <v>1604</v>
      </c>
      <c r="G12" s="815" t="s">
        <v>398</v>
      </c>
      <c r="H12" s="815" t="s">
        <v>674</v>
      </c>
      <c r="I12" s="815">
        <v>9323936</v>
      </c>
      <c r="J12" s="815" t="s">
        <v>1605</v>
      </c>
      <c r="K12" s="815" t="s">
        <v>43</v>
      </c>
      <c r="L12" s="815"/>
      <c r="M12" s="817">
        <v>307284</v>
      </c>
      <c r="N12" s="818">
        <v>46776</v>
      </c>
    </row>
    <row r="13" ht="27" customHeight="1" spans="1:14" x14ac:dyDescent="0.25">
      <c r="A13" s="815" t="s">
        <v>660</v>
      </c>
      <c r="B13" s="815">
        <v>8</v>
      </c>
      <c r="C13" s="816" t="s">
        <v>1606</v>
      </c>
      <c r="D13" s="815" t="s">
        <v>50</v>
      </c>
      <c r="E13" s="814">
        <v>39718</v>
      </c>
      <c r="F13" s="815" t="s">
        <v>1604</v>
      </c>
      <c r="G13" s="815" t="s">
        <v>398</v>
      </c>
      <c r="H13" s="815" t="s">
        <v>681</v>
      </c>
      <c r="I13" s="815">
        <v>9358280</v>
      </c>
      <c r="J13" s="815" t="s">
        <v>1605</v>
      </c>
      <c r="K13" s="815" t="s">
        <v>43</v>
      </c>
      <c r="L13" s="815"/>
      <c r="M13" s="817">
        <v>307284</v>
      </c>
      <c r="N13" s="818">
        <v>47023</v>
      </c>
    </row>
    <row r="14" ht="40.5" customHeight="1" spans="1:14" x14ac:dyDescent="0.25">
      <c r="A14" s="815" t="s">
        <v>660</v>
      </c>
      <c r="B14" s="815">
        <v>9</v>
      </c>
      <c r="C14" s="816" t="s">
        <v>1607</v>
      </c>
      <c r="D14" s="815" t="s">
        <v>50</v>
      </c>
      <c r="E14" s="814">
        <v>39867</v>
      </c>
      <c r="F14" s="815" t="s">
        <v>1608</v>
      </c>
      <c r="G14" s="815" t="s">
        <v>398</v>
      </c>
      <c r="H14" s="815" t="s">
        <v>685</v>
      </c>
      <c r="I14" s="815">
        <v>9358292</v>
      </c>
      <c r="J14" s="815" t="s">
        <v>1605</v>
      </c>
      <c r="K14" s="815" t="s">
        <v>43</v>
      </c>
      <c r="L14" s="815"/>
      <c r="M14" s="817">
        <v>307284</v>
      </c>
      <c r="N14" s="818">
        <v>47171</v>
      </c>
    </row>
    <row r="15" ht="27" customHeight="1" spans="1:14" x14ac:dyDescent="0.25">
      <c r="A15" s="815" t="s">
        <v>660</v>
      </c>
      <c r="B15" s="815">
        <v>10</v>
      </c>
      <c r="C15" s="816" t="s">
        <v>1609</v>
      </c>
      <c r="D15" s="815" t="s">
        <v>103</v>
      </c>
      <c r="E15" s="814">
        <v>40189</v>
      </c>
      <c r="F15" s="815" t="s">
        <v>1610</v>
      </c>
      <c r="G15" s="815" t="s">
        <v>1611</v>
      </c>
      <c r="H15" s="815">
        <v>2003</v>
      </c>
      <c r="I15" s="815">
        <v>9411953</v>
      </c>
      <c r="J15" s="815" t="s">
        <v>1605</v>
      </c>
      <c r="K15" s="815" t="s">
        <v>43</v>
      </c>
      <c r="L15" s="815"/>
      <c r="M15" s="817">
        <v>317441</v>
      </c>
      <c r="N15" s="818">
        <v>45667</v>
      </c>
    </row>
    <row r="16" ht="40.5" customHeight="1" spans="1:14" x14ac:dyDescent="0.25">
      <c r="A16" s="815" t="s">
        <v>660</v>
      </c>
      <c r="B16" s="815">
        <v>11</v>
      </c>
      <c r="C16" s="816" t="s">
        <v>1612</v>
      </c>
      <c r="D16" s="815" t="s">
        <v>37</v>
      </c>
      <c r="E16" s="814">
        <v>40695</v>
      </c>
      <c r="F16" s="815" t="s">
        <v>1613</v>
      </c>
      <c r="G16" s="815" t="s">
        <v>366</v>
      </c>
      <c r="H16" s="815" t="s">
        <v>927</v>
      </c>
      <c r="I16" s="815">
        <v>9537745</v>
      </c>
      <c r="J16" s="815" t="s">
        <v>1589</v>
      </c>
      <c r="K16" s="815" t="s">
        <v>34</v>
      </c>
      <c r="L16" s="815"/>
      <c r="M16" s="817">
        <v>323183</v>
      </c>
      <c r="N16" s="818">
        <v>46173</v>
      </c>
    </row>
    <row r="17" ht="40.5" customHeight="1" spans="1:14" x14ac:dyDescent="0.25">
      <c r="A17" s="815" t="s">
        <v>660</v>
      </c>
      <c r="B17" s="815">
        <v>12</v>
      </c>
      <c r="C17" s="816" t="s">
        <v>1614</v>
      </c>
      <c r="D17" s="815" t="s">
        <v>103</v>
      </c>
      <c r="E17" s="814">
        <v>40770</v>
      </c>
      <c r="F17" s="815" t="s">
        <v>1613</v>
      </c>
      <c r="G17" s="815" t="s">
        <v>366</v>
      </c>
      <c r="H17" s="815" t="s">
        <v>930</v>
      </c>
      <c r="I17" s="815">
        <v>9537757</v>
      </c>
      <c r="J17" s="815" t="s">
        <v>1589</v>
      </c>
      <c r="K17" s="815" t="s">
        <v>34</v>
      </c>
      <c r="L17" s="815"/>
      <c r="M17" s="817">
        <v>314000</v>
      </c>
      <c r="N17" s="818">
        <v>46248</v>
      </c>
    </row>
    <row r="18" ht="27" customHeight="1" spans="1:14" x14ac:dyDescent="0.25">
      <c r="A18" s="815" t="s">
        <v>660</v>
      </c>
      <c r="B18" s="815">
        <v>13</v>
      </c>
      <c r="C18" s="816" t="s">
        <v>1615</v>
      </c>
      <c r="D18" s="815" t="s">
        <v>37</v>
      </c>
      <c r="E18" s="814">
        <v>40998</v>
      </c>
      <c r="F18" s="815" t="s">
        <v>1616</v>
      </c>
      <c r="G18" s="815" t="s">
        <v>366</v>
      </c>
      <c r="H18" s="815" t="s">
        <v>932</v>
      </c>
      <c r="I18" s="815">
        <v>9537769</v>
      </c>
      <c r="J18" s="815" t="s">
        <v>1589</v>
      </c>
      <c r="K18" s="815" t="s">
        <v>34</v>
      </c>
      <c r="L18" s="815"/>
      <c r="M18" s="817">
        <v>314000</v>
      </c>
      <c r="N18" s="818">
        <v>46475</v>
      </c>
    </row>
    <row r="19" ht="27" customHeight="1" spans="1:14" x14ac:dyDescent="0.25">
      <c r="A19" s="815" t="s">
        <v>660</v>
      </c>
      <c r="B19" s="815">
        <v>14</v>
      </c>
      <c r="C19" s="816" t="s">
        <v>1617</v>
      </c>
      <c r="D19" s="815" t="s">
        <v>103</v>
      </c>
      <c r="E19" s="814">
        <v>41102</v>
      </c>
      <c r="F19" s="815" t="s">
        <v>1616</v>
      </c>
      <c r="G19" s="815" t="s">
        <v>366</v>
      </c>
      <c r="H19" s="815" t="s">
        <v>934</v>
      </c>
      <c r="I19" s="815">
        <v>9537771</v>
      </c>
      <c r="J19" s="815" t="s">
        <v>1589</v>
      </c>
      <c r="K19" s="815" t="s">
        <v>34</v>
      </c>
      <c r="L19" s="815"/>
      <c r="M19" s="817">
        <v>314000</v>
      </c>
      <c r="N19" s="818">
        <v>46579</v>
      </c>
    </row>
    <row r="20" ht="27" customHeight="1" spans="1:14" x14ac:dyDescent="0.25">
      <c r="A20" s="815" t="s">
        <v>660</v>
      </c>
      <c r="B20" s="815">
        <v>15</v>
      </c>
      <c r="C20" s="816" t="s">
        <v>1618</v>
      </c>
      <c r="D20" s="815" t="s">
        <v>1619</v>
      </c>
      <c r="E20" s="814">
        <v>40477</v>
      </c>
      <c r="F20" s="815" t="s">
        <v>1610</v>
      </c>
      <c r="G20" s="815" t="s">
        <v>1620</v>
      </c>
      <c r="H20" s="815">
        <v>112</v>
      </c>
      <c r="I20" s="815">
        <v>9375238</v>
      </c>
      <c r="J20" s="819" t="s">
        <v>1589</v>
      </c>
      <c r="K20" s="815" t="s">
        <v>34</v>
      </c>
      <c r="L20" s="815"/>
      <c r="M20" s="817">
        <v>299991</v>
      </c>
      <c r="N20" s="818">
        <v>45955</v>
      </c>
    </row>
    <row r="21" ht="27" customHeight="1" spans="1:14" x14ac:dyDescent="0.25">
      <c r="A21" s="819" t="s">
        <v>660</v>
      </c>
      <c r="B21" s="815">
        <v>16</v>
      </c>
      <c r="C21" s="820" t="s">
        <v>1621</v>
      </c>
      <c r="D21" s="819" t="s">
        <v>1619</v>
      </c>
      <c r="E21" s="821">
        <v>40553</v>
      </c>
      <c r="F21" s="819" t="s">
        <v>1613</v>
      </c>
      <c r="G21" s="819" t="s">
        <v>1611</v>
      </c>
      <c r="H21" s="819" t="s">
        <v>1622</v>
      </c>
      <c r="I21" s="819">
        <v>9441245</v>
      </c>
      <c r="J21" s="819" t="s">
        <v>1589</v>
      </c>
      <c r="K21" s="819" t="s">
        <v>34</v>
      </c>
      <c r="L21" s="819"/>
      <c r="M21" s="822">
        <v>316373</v>
      </c>
      <c r="N21" s="823">
        <v>46031</v>
      </c>
    </row>
    <row r="22" ht="27" customHeight="1" spans="1:14" x14ac:dyDescent="0.25">
      <c r="A22" s="824" t="s">
        <v>660</v>
      </c>
      <c r="B22" s="815">
        <v>17</v>
      </c>
      <c r="C22" s="825" t="s">
        <v>1623</v>
      </c>
      <c r="D22" s="824" t="s">
        <v>103</v>
      </c>
      <c r="E22" s="826">
        <v>40679</v>
      </c>
      <c r="F22" s="824" t="s">
        <v>1613</v>
      </c>
      <c r="G22" s="819" t="s">
        <v>1611</v>
      </c>
      <c r="H22" s="824" t="s">
        <v>1624</v>
      </c>
      <c r="I22" s="824">
        <v>9501150</v>
      </c>
      <c r="J22" s="824" t="s">
        <v>1589</v>
      </c>
      <c r="K22" s="824" t="s">
        <v>34</v>
      </c>
      <c r="L22" s="824"/>
      <c r="M22" s="827">
        <v>316373</v>
      </c>
      <c r="N22" s="828">
        <v>46157</v>
      </c>
    </row>
    <row r="23" ht="27" customHeight="1" spans="1:14" x14ac:dyDescent="0.25">
      <c r="A23" s="819" t="s">
        <v>660</v>
      </c>
      <c r="B23" s="815">
        <v>18</v>
      </c>
      <c r="C23" s="820" t="s">
        <v>1625</v>
      </c>
      <c r="D23" s="819" t="s">
        <v>132</v>
      </c>
      <c r="E23" s="821">
        <v>39989</v>
      </c>
      <c r="F23" s="819" t="s">
        <v>1608</v>
      </c>
      <c r="G23" s="819" t="s">
        <v>1594</v>
      </c>
      <c r="H23" s="819">
        <v>5307</v>
      </c>
      <c r="I23" s="819">
        <v>9353797</v>
      </c>
      <c r="J23" s="819" t="s">
        <v>1589</v>
      </c>
      <c r="K23" s="819" t="s">
        <v>43</v>
      </c>
      <c r="L23" s="819"/>
      <c r="M23" s="822">
        <v>321300</v>
      </c>
      <c r="N23" s="829" t="s">
        <v>1626</v>
      </c>
    </row>
    <row r="24" ht="27" customHeight="1" spans="1:14" x14ac:dyDescent="0.25">
      <c r="A24" s="819" t="s">
        <v>660</v>
      </c>
      <c r="B24" s="815">
        <v>19</v>
      </c>
      <c r="C24" s="820" t="s">
        <v>1627</v>
      </c>
      <c r="D24" s="819" t="s">
        <v>132</v>
      </c>
      <c r="E24" s="821">
        <v>39821</v>
      </c>
      <c r="F24" s="819" t="s">
        <v>1608</v>
      </c>
      <c r="G24" s="819" t="s">
        <v>1628</v>
      </c>
      <c r="H24" s="819" t="s">
        <v>744</v>
      </c>
      <c r="I24" s="819">
        <v>9384590</v>
      </c>
      <c r="J24" s="819" t="s">
        <v>1589</v>
      </c>
      <c r="K24" s="819" t="s">
        <v>43</v>
      </c>
      <c r="L24" s="819"/>
      <c r="M24" s="822">
        <v>297974</v>
      </c>
      <c r="N24" s="823">
        <v>47125</v>
      </c>
    </row>
    <row r="25" ht="27" customHeight="1" spans="1:14" x14ac:dyDescent="0.25">
      <c r="A25" s="795" t="s">
        <v>660</v>
      </c>
      <c r="B25" s="830">
        <v>20</v>
      </c>
      <c r="C25" s="796" t="s">
        <v>1629</v>
      </c>
      <c r="D25" s="795" t="s">
        <v>132</v>
      </c>
      <c r="E25" s="797">
        <v>39951</v>
      </c>
      <c r="F25" s="795" t="s">
        <v>1608</v>
      </c>
      <c r="G25" s="819" t="s">
        <v>1628</v>
      </c>
      <c r="H25" s="795" t="s">
        <v>750</v>
      </c>
      <c r="I25" s="795">
        <v>9384605</v>
      </c>
      <c r="J25" s="795" t="s">
        <v>1589</v>
      </c>
      <c r="K25" s="795" t="s">
        <v>43</v>
      </c>
      <c r="L25" s="795"/>
      <c r="M25" s="798">
        <v>297936</v>
      </c>
      <c r="N25" s="799">
        <v>47255</v>
      </c>
    </row>
    <row r="26" ht="27" customHeight="1" spans="1:14" x14ac:dyDescent="0.25">
      <c r="A26" s="819" t="s">
        <v>660</v>
      </c>
      <c r="B26" s="815">
        <v>21</v>
      </c>
      <c r="C26" s="820" t="s">
        <v>1630</v>
      </c>
      <c r="D26" s="819" t="s">
        <v>103</v>
      </c>
      <c r="E26" s="821">
        <v>40339</v>
      </c>
      <c r="F26" s="819" t="s">
        <v>1610</v>
      </c>
      <c r="G26" s="819" t="s">
        <v>1628</v>
      </c>
      <c r="H26" s="819" t="s">
        <v>789</v>
      </c>
      <c r="I26" s="819">
        <v>9400681</v>
      </c>
      <c r="J26" s="819" t="s">
        <v>1589</v>
      </c>
      <c r="K26" s="819" t="s">
        <v>43</v>
      </c>
      <c r="L26" s="819"/>
      <c r="M26" s="822">
        <v>296995</v>
      </c>
      <c r="N26" s="823">
        <v>45818</v>
      </c>
    </row>
    <row r="27" ht="27" customHeight="1" spans="1:14" x14ac:dyDescent="0.25">
      <c r="A27" s="831" t="s">
        <v>660</v>
      </c>
      <c r="B27" s="831">
        <v>22</v>
      </c>
      <c r="C27" s="832" t="s">
        <v>1631</v>
      </c>
      <c r="D27" s="831" t="s">
        <v>103</v>
      </c>
      <c r="E27" s="833">
        <v>40399</v>
      </c>
      <c r="F27" s="831" t="s">
        <v>1610</v>
      </c>
      <c r="G27" s="831" t="s">
        <v>1628</v>
      </c>
      <c r="H27" s="831" t="s">
        <v>793</v>
      </c>
      <c r="I27" s="831">
        <v>9410997</v>
      </c>
      <c r="J27" s="831" t="s">
        <v>1589</v>
      </c>
      <c r="K27" s="831" t="s">
        <v>43</v>
      </c>
      <c r="L27" s="831"/>
      <c r="M27" s="834">
        <v>297008.8</v>
      </c>
      <c r="N27" s="835">
        <v>45878</v>
      </c>
    </row>
    <row r="28" spans="1:14" x14ac:dyDescent="0.25">
      <c r="A28" s="836" t="s">
        <v>1632</v>
      </c>
      <c r="B28" s="836">
        <v>1</v>
      </c>
      <c r="C28" s="836" t="s">
        <v>1633</v>
      </c>
      <c r="D28" s="836" t="s">
        <v>125</v>
      </c>
      <c r="E28" s="837">
        <v>42460</v>
      </c>
      <c r="F28" s="836" t="s">
        <v>1634</v>
      </c>
      <c r="G28" s="836" t="s">
        <v>1635</v>
      </c>
      <c r="H28" s="836" t="s">
        <v>1636</v>
      </c>
      <c r="I28" s="836">
        <v>9732242</v>
      </c>
      <c r="J28" s="836" t="s">
        <v>1589</v>
      </c>
      <c r="K28" s="836" t="s">
        <v>1637</v>
      </c>
      <c r="L28" s="836" t="s">
        <v>43</v>
      </c>
      <c r="M28" s="838">
        <v>115177.4</v>
      </c>
      <c r="N28" s="839">
        <v>46111</v>
      </c>
    </row>
    <row r="29" spans="1:14" x14ac:dyDescent="0.25">
      <c r="A29" s="840" t="s">
        <v>1632</v>
      </c>
      <c r="B29" s="840">
        <v>2</v>
      </c>
      <c r="C29" s="840" t="s">
        <v>1638</v>
      </c>
      <c r="D29" s="840" t="s">
        <v>37</v>
      </c>
      <c r="E29" s="841">
        <v>42506</v>
      </c>
      <c r="F29" s="840" t="s">
        <v>1634</v>
      </c>
      <c r="G29" s="840" t="s">
        <v>1635</v>
      </c>
      <c r="H29" s="840" t="s">
        <v>1639</v>
      </c>
      <c r="I29" s="840">
        <v>9732254</v>
      </c>
      <c r="J29" s="840" t="s">
        <v>1589</v>
      </c>
      <c r="K29" s="840" t="s">
        <v>1637</v>
      </c>
      <c r="L29" s="840" t="s">
        <v>43</v>
      </c>
      <c r="M29" s="842">
        <v>115177</v>
      </c>
      <c r="N29" s="799">
        <v>46157</v>
      </c>
    </row>
    <row r="30" spans="1:14" x14ac:dyDescent="0.25">
      <c r="A30" s="795" t="s">
        <v>1632</v>
      </c>
      <c r="B30" s="795">
        <v>3</v>
      </c>
      <c r="C30" s="795" t="s">
        <v>964</v>
      </c>
      <c r="D30" s="795" t="s">
        <v>132</v>
      </c>
      <c r="E30" s="797">
        <v>44151</v>
      </c>
      <c r="F30" s="795" t="s">
        <v>1640</v>
      </c>
      <c r="G30" s="795" t="s">
        <v>22</v>
      </c>
      <c r="H30" s="795">
        <v>2334</v>
      </c>
      <c r="I30" s="795">
        <v>9863417</v>
      </c>
      <c r="J30" s="795" t="s">
        <v>1589</v>
      </c>
      <c r="K30" s="795" t="s">
        <v>34</v>
      </c>
      <c r="L30" s="795"/>
      <c r="M30" s="798">
        <v>114122</v>
      </c>
      <c r="N30" s="799">
        <v>45976</v>
      </c>
    </row>
    <row r="31" spans="1:14" x14ac:dyDescent="0.25">
      <c r="A31" s="795" t="s">
        <v>1632</v>
      </c>
      <c r="B31" s="795">
        <v>4</v>
      </c>
      <c r="C31" s="795" t="s">
        <v>970</v>
      </c>
      <c r="D31" s="795" t="s">
        <v>132</v>
      </c>
      <c r="E31" s="797">
        <v>44208</v>
      </c>
      <c r="F31" s="795" t="s">
        <v>1641</v>
      </c>
      <c r="G31" s="795" t="s">
        <v>22</v>
      </c>
      <c r="H31" s="795">
        <v>2335</v>
      </c>
      <c r="I31" s="795">
        <v>9863429</v>
      </c>
      <c r="J31" s="795" t="s">
        <v>1589</v>
      </c>
      <c r="K31" s="795" t="s">
        <v>34</v>
      </c>
      <c r="L31" s="795"/>
      <c r="M31" s="798">
        <v>114122</v>
      </c>
      <c r="N31" s="799">
        <v>46033</v>
      </c>
    </row>
    <row r="32" spans="1:14" x14ac:dyDescent="0.25">
      <c r="A32" s="819" t="s">
        <v>1632</v>
      </c>
      <c r="B32" s="819">
        <v>5</v>
      </c>
      <c r="C32" s="819" t="s">
        <v>972</v>
      </c>
      <c r="D32" s="819" t="s">
        <v>70</v>
      </c>
      <c r="E32" s="821">
        <v>44294</v>
      </c>
      <c r="F32" s="795" t="s">
        <v>1641</v>
      </c>
      <c r="G32" s="795" t="s">
        <v>22</v>
      </c>
      <c r="H32" s="819">
        <v>2345</v>
      </c>
      <c r="I32" s="819">
        <v>9893022</v>
      </c>
      <c r="J32" s="819" t="s">
        <v>1589</v>
      </c>
      <c r="K32" s="819" t="s">
        <v>43</v>
      </c>
      <c r="L32" s="819"/>
      <c r="M32" s="822">
        <v>113305.5</v>
      </c>
      <c r="N32" s="823">
        <v>46119</v>
      </c>
    </row>
    <row r="33" spans="1:14" x14ac:dyDescent="0.25">
      <c r="A33" s="819" t="s">
        <v>1632</v>
      </c>
      <c r="B33" s="819">
        <v>6</v>
      </c>
      <c r="C33" s="819" t="s">
        <v>977</v>
      </c>
      <c r="D33" s="819" t="s">
        <v>70</v>
      </c>
      <c r="E33" s="821">
        <v>44323</v>
      </c>
      <c r="F33" s="795" t="s">
        <v>1641</v>
      </c>
      <c r="G33" s="795" t="s">
        <v>22</v>
      </c>
      <c r="H33" s="819">
        <v>2346</v>
      </c>
      <c r="I33" s="819">
        <v>9893034</v>
      </c>
      <c r="J33" s="819" t="s">
        <v>1589</v>
      </c>
      <c r="K33" s="819" t="s">
        <v>43</v>
      </c>
      <c r="L33" s="819"/>
      <c r="M33" s="822">
        <v>113305.5</v>
      </c>
      <c r="N33" s="823">
        <v>46148</v>
      </c>
    </row>
    <row r="34" spans="1:14" x14ac:dyDescent="0.25">
      <c r="A34" s="840" t="s">
        <v>1632</v>
      </c>
      <c r="B34" s="840">
        <v>7</v>
      </c>
      <c r="C34" s="840" t="s">
        <v>980</v>
      </c>
      <c r="D34" s="840" t="s">
        <v>70</v>
      </c>
      <c r="E34" s="841">
        <v>44364</v>
      </c>
      <c r="F34" s="795" t="s">
        <v>1641</v>
      </c>
      <c r="G34" s="795" t="s">
        <v>22</v>
      </c>
      <c r="H34" s="840">
        <v>2347</v>
      </c>
      <c r="I34" s="840">
        <v>9893046</v>
      </c>
      <c r="J34" s="840" t="s">
        <v>1589</v>
      </c>
      <c r="K34" s="840" t="s">
        <v>43</v>
      </c>
      <c r="L34" s="840"/>
      <c r="M34" s="842">
        <v>113305.5</v>
      </c>
      <c r="N34" s="843">
        <v>46189</v>
      </c>
    </row>
    <row r="35" spans="1:14" x14ac:dyDescent="0.25">
      <c r="A35" s="795" t="s">
        <v>1632</v>
      </c>
      <c r="B35" s="795">
        <v>8</v>
      </c>
      <c r="C35" s="795" t="s">
        <v>982</v>
      </c>
      <c r="D35" s="795" t="s">
        <v>37</v>
      </c>
      <c r="E35" s="797">
        <v>44386</v>
      </c>
      <c r="F35" s="795" t="s">
        <v>1641</v>
      </c>
      <c r="G35" s="795" t="s">
        <v>22</v>
      </c>
      <c r="H35" s="795">
        <v>2348</v>
      </c>
      <c r="I35" s="795">
        <v>9893058</v>
      </c>
      <c r="J35" s="795" t="s">
        <v>1589</v>
      </c>
      <c r="K35" s="795" t="s">
        <v>43</v>
      </c>
      <c r="L35" s="795"/>
      <c r="M35" s="798">
        <v>113305.5</v>
      </c>
      <c r="N35" s="823">
        <v>46211</v>
      </c>
    </row>
    <row r="36" spans="1:14" x14ac:dyDescent="0.25">
      <c r="A36" s="795" t="s">
        <v>1632</v>
      </c>
      <c r="B36" s="795">
        <v>9</v>
      </c>
      <c r="C36" s="795" t="s">
        <v>986</v>
      </c>
      <c r="D36" s="795" t="s">
        <v>37</v>
      </c>
      <c r="E36" s="797">
        <v>44427</v>
      </c>
      <c r="F36" s="795" t="s">
        <v>1641</v>
      </c>
      <c r="G36" s="795" t="s">
        <v>22</v>
      </c>
      <c r="H36" s="795">
        <v>2349</v>
      </c>
      <c r="I36" s="795">
        <v>9893060</v>
      </c>
      <c r="J36" s="795" t="s">
        <v>1589</v>
      </c>
      <c r="K36" s="795" t="s">
        <v>43</v>
      </c>
      <c r="L36" s="795"/>
      <c r="M36" s="798">
        <v>113305.5</v>
      </c>
      <c r="N36" s="799">
        <v>46252</v>
      </c>
    </row>
    <row r="37" spans="1:14" x14ac:dyDescent="0.25">
      <c r="A37" s="795" t="s">
        <v>1632</v>
      </c>
      <c r="B37" s="795">
        <v>10</v>
      </c>
      <c r="C37" s="795" t="s">
        <v>989</v>
      </c>
      <c r="D37" s="795" t="s">
        <v>70</v>
      </c>
      <c r="E37" s="797">
        <v>44477</v>
      </c>
      <c r="F37" s="795" t="s">
        <v>1641</v>
      </c>
      <c r="G37" s="795" t="s">
        <v>22</v>
      </c>
      <c r="H37" s="795">
        <v>2350</v>
      </c>
      <c r="I37" s="795">
        <v>9893072</v>
      </c>
      <c r="J37" s="795" t="s">
        <v>1589</v>
      </c>
      <c r="K37" s="795" t="s">
        <v>43</v>
      </c>
      <c r="L37" s="795"/>
      <c r="M37" s="798">
        <v>113305.5</v>
      </c>
      <c r="N37" s="799">
        <v>46302</v>
      </c>
    </row>
    <row r="38" spans="1:14" x14ac:dyDescent="0.25">
      <c r="A38" s="819" t="s">
        <v>1632</v>
      </c>
      <c r="B38" s="819">
        <v>11</v>
      </c>
      <c r="C38" s="819" t="s">
        <v>991</v>
      </c>
      <c r="D38" s="819" t="s">
        <v>70</v>
      </c>
      <c r="E38" s="821">
        <v>44505</v>
      </c>
      <c r="F38" s="795" t="s">
        <v>1641</v>
      </c>
      <c r="G38" s="795" t="s">
        <v>22</v>
      </c>
      <c r="H38" s="819">
        <v>2351</v>
      </c>
      <c r="I38" s="819">
        <v>9893084</v>
      </c>
      <c r="J38" s="819" t="s">
        <v>1589</v>
      </c>
      <c r="K38" s="819" t="s">
        <v>43</v>
      </c>
      <c r="L38" s="819"/>
      <c r="M38" s="822">
        <v>113305.5</v>
      </c>
      <c r="N38" s="823">
        <v>46330</v>
      </c>
    </row>
    <row r="39" spans="1:14" x14ac:dyDescent="0.25">
      <c r="A39" s="819" t="s">
        <v>1632</v>
      </c>
      <c r="B39" s="819">
        <v>12</v>
      </c>
      <c r="C39" s="819" t="s">
        <v>993</v>
      </c>
      <c r="D39" s="819" t="s">
        <v>70</v>
      </c>
      <c r="E39" s="821">
        <v>44532</v>
      </c>
      <c r="F39" s="795" t="s">
        <v>1641</v>
      </c>
      <c r="G39" s="795" t="s">
        <v>22</v>
      </c>
      <c r="H39" s="819">
        <v>2352</v>
      </c>
      <c r="I39" s="819">
        <v>9893096</v>
      </c>
      <c r="J39" s="819" t="s">
        <v>1589</v>
      </c>
      <c r="K39" s="819" t="s">
        <v>43</v>
      </c>
      <c r="L39" s="819"/>
      <c r="M39" s="822">
        <v>113305.5</v>
      </c>
      <c r="N39" s="823">
        <v>46357</v>
      </c>
    </row>
    <row r="40" spans="1:14" x14ac:dyDescent="0.25">
      <c r="A40" s="819" t="s">
        <v>1632</v>
      </c>
      <c r="B40" s="819">
        <v>13</v>
      </c>
      <c r="C40" s="819" t="s">
        <v>995</v>
      </c>
      <c r="D40" s="819" t="s">
        <v>103</v>
      </c>
      <c r="E40" s="821">
        <v>44600</v>
      </c>
      <c r="F40" s="819" t="s">
        <v>1642</v>
      </c>
      <c r="G40" s="795" t="s">
        <v>22</v>
      </c>
      <c r="H40" s="819">
        <v>2353</v>
      </c>
      <c r="I40" s="819">
        <v>9893101</v>
      </c>
      <c r="J40" s="819" t="s">
        <v>1589</v>
      </c>
      <c r="K40" s="819" t="s">
        <v>43</v>
      </c>
      <c r="L40" s="819"/>
      <c r="M40" s="822">
        <v>113305.5</v>
      </c>
      <c r="N40" s="823">
        <v>46426</v>
      </c>
    </row>
    <row r="41" spans="1:14" x14ac:dyDescent="0.25">
      <c r="A41" s="815" t="s">
        <v>1632</v>
      </c>
      <c r="B41" s="815">
        <v>14</v>
      </c>
      <c r="C41" s="815" t="s">
        <v>1000</v>
      </c>
      <c r="D41" s="815" t="s">
        <v>103</v>
      </c>
      <c r="E41" s="814">
        <v>44614</v>
      </c>
      <c r="F41" s="815" t="s">
        <v>1642</v>
      </c>
      <c r="G41" s="830" t="s">
        <v>22</v>
      </c>
      <c r="H41" s="815">
        <v>2354</v>
      </c>
      <c r="I41" s="815">
        <v>9893113</v>
      </c>
      <c r="J41" s="815" t="s">
        <v>1589</v>
      </c>
      <c r="K41" s="815" t="s">
        <v>43</v>
      </c>
      <c r="L41" s="815"/>
      <c r="M41" s="817">
        <v>113305.5</v>
      </c>
      <c r="N41" s="818">
        <v>46439</v>
      </c>
    </row>
    <row r="42" spans="1:14" x14ac:dyDescent="0.25">
      <c r="A42" s="819" t="s">
        <v>1632</v>
      </c>
      <c r="B42" s="819">
        <v>15</v>
      </c>
      <c r="C42" s="819" t="s">
        <v>1005</v>
      </c>
      <c r="D42" s="819" t="s">
        <v>37</v>
      </c>
      <c r="E42" s="821">
        <v>45013</v>
      </c>
      <c r="F42" s="819" t="s">
        <v>1643</v>
      </c>
      <c r="G42" s="819" t="s">
        <v>1644</v>
      </c>
      <c r="H42" s="819" t="s">
        <v>1004</v>
      </c>
      <c r="I42" s="819">
        <v>9953042</v>
      </c>
      <c r="J42" s="819" t="s">
        <v>1589</v>
      </c>
      <c r="K42" s="819" t="s">
        <v>43</v>
      </c>
      <c r="L42" s="819" t="s">
        <v>1637</v>
      </c>
      <c r="M42" s="822">
        <v>115645.6</v>
      </c>
      <c r="N42" s="823">
        <v>46839</v>
      </c>
    </row>
    <row r="43" spans="1:14" x14ac:dyDescent="0.25">
      <c r="A43" s="831" t="s">
        <v>1632</v>
      </c>
      <c r="B43" s="831">
        <v>16</v>
      </c>
      <c r="C43" s="831" t="s">
        <v>1011</v>
      </c>
      <c r="D43" s="831" t="s">
        <v>37</v>
      </c>
      <c r="E43" s="833">
        <v>45121</v>
      </c>
      <c r="F43" s="831" t="s">
        <v>1643</v>
      </c>
      <c r="G43" s="831" t="s">
        <v>1644</v>
      </c>
      <c r="H43" s="831" t="s">
        <v>1010</v>
      </c>
      <c r="I43" s="831">
        <v>9953054</v>
      </c>
      <c r="J43" s="831" t="s">
        <v>1589</v>
      </c>
      <c r="K43" s="831" t="s">
        <v>43</v>
      </c>
      <c r="L43" s="831" t="s">
        <v>1637</v>
      </c>
      <c r="M43" s="834">
        <v>115481</v>
      </c>
      <c r="N43" s="835">
        <v>46947</v>
      </c>
    </row>
    <row r="44" spans="1:14" x14ac:dyDescent="0.25">
      <c r="A44" s="844" t="s">
        <v>1645</v>
      </c>
      <c r="B44" s="844">
        <v>1</v>
      </c>
      <c r="C44" s="844" t="s">
        <v>1646</v>
      </c>
      <c r="D44" s="844" t="s">
        <v>37</v>
      </c>
      <c r="E44" s="845">
        <v>42863</v>
      </c>
      <c r="F44" s="844" t="s">
        <v>1593</v>
      </c>
      <c r="G44" s="844" t="s">
        <v>366</v>
      </c>
      <c r="H44" s="844" t="s">
        <v>1647</v>
      </c>
      <c r="I44" s="844">
        <v>9772034</v>
      </c>
      <c r="J44" s="844" t="s">
        <v>1589</v>
      </c>
      <c r="K44" s="844" t="s">
        <v>1648</v>
      </c>
      <c r="L44" s="844" t="s">
        <v>43</v>
      </c>
      <c r="M44" s="846">
        <v>74356.1</v>
      </c>
      <c r="N44" s="839">
        <v>46515</v>
      </c>
    </row>
    <row r="45" spans="1:14" x14ac:dyDescent="0.25">
      <c r="A45" s="795" t="s">
        <v>1645</v>
      </c>
      <c r="B45" s="795">
        <v>2</v>
      </c>
      <c r="C45" s="795" t="s">
        <v>1649</v>
      </c>
      <c r="D45" s="795" t="s">
        <v>37</v>
      </c>
      <c r="E45" s="797">
        <v>42894</v>
      </c>
      <c r="F45" s="795" t="s">
        <v>1593</v>
      </c>
      <c r="G45" s="795" t="s">
        <v>366</v>
      </c>
      <c r="H45" s="795" t="s">
        <v>1650</v>
      </c>
      <c r="I45" s="795">
        <v>9772046</v>
      </c>
      <c r="J45" s="795" t="s">
        <v>1589</v>
      </c>
      <c r="K45" s="795" t="s">
        <v>43</v>
      </c>
      <c r="L45" s="795" t="s">
        <v>1648</v>
      </c>
      <c r="M45" s="798">
        <v>74438.9</v>
      </c>
      <c r="N45" s="799">
        <v>46545</v>
      </c>
    </row>
    <row r="46" spans="1:14" x14ac:dyDescent="0.25">
      <c r="A46" s="795" t="s">
        <v>1645</v>
      </c>
      <c r="B46" s="795">
        <v>3</v>
      </c>
      <c r="C46" s="795" t="s">
        <v>1651</v>
      </c>
      <c r="D46" s="795" t="s">
        <v>103</v>
      </c>
      <c r="E46" s="797">
        <v>42923</v>
      </c>
      <c r="F46" s="795" t="s">
        <v>1593</v>
      </c>
      <c r="G46" s="795" t="s">
        <v>366</v>
      </c>
      <c r="H46" s="795" t="s">
        <v>1652</v>
      </c>
      <c r="I46" s="795">
        <v>9772058</v>
      </c>
      <c r="J46" s="795" t="s">
        <v>1589</v>
      </c>
      <c r="K46" s="795" t="s">
        <v>43</v>
      </c>
      <c r="L46" s="795" t="s">
        <v>1637</v>
      </c>
      <c r="M46" s="798">
        <v>74253.6</v>
      </c>
      <c r="N46" s="799">
        <v>46574</v>
      </c>
    </row>
    <row r="47" spans="1:14" x14ac:dyDescent="0.25">
      <c r="A47" s="847" t="s">
        <v>1645</v>
      </c>
      <c r="B47" s="847">
        <v>4</v>
      </c>
      <c r="C47" s="847" t="s">
        <v>1653</v>
      </c>
      <c r="D47" s="847" t="s">
        <v>103</v>
      </c>
      <c r="E47" s="848">
        <v>43028</v>
      </c>
      <c r="F47" s="847" t="s">
        <v>1593</v>
      </c>
      <c r="G47" s="847" t="s">
        <v>366</v>
      </c>
      <c r="H47" s="847" t="s">
        <v>1654</v>
      </c>
      <c r="I47" s="847">
        <v>9772060</v>
      </c>
      <c r="J47" s="847" t="s">
        <v>1589</v>
      </c>
      <c r="K47" s="847" t="s">
        <v>1637</v>
      </c>
      <c r="L47" s="847" t="s">
        <v>43</v>
      </c>
      <c r="M47" s="849">
        <v>74356.1</v>
      </c>
      <c r="N47" s="850">
        <v>46759</v>
      </c>
    </row>
    <row r="48" spans="1:14" x14ac:dyDescent="0.25">
      <c r="A48" s="851" t="s">
        <v>1655</v>
      </c>
      <c r="B48" s="851">
        <v>1</v>
      </c>
      <c r="C48" s="851" t="s">
        <v>1656</v>
      </c>
      <c r="D48" s="851" t="s">
        <v>37</v>
      </c>
      <c r="E48" s="852">
        <v>42625</v>
      </c>
      <c r="F48" s="844" t="s">
        <v>1634</v>
      </c>
      <c r="G48" s="840" t="s">
        <v>1635</v>
      </c>
      <c r="H48" s="851" t="s">
        <v>1657</v>
      </c>
      <c r="I48" s="851">
        <v>9732266</v>
      </c>
      <c r="J48" s="851" t="s">
        <v>1589</v>
      </c>
      <c r="K48" s="851" t="s">
        <v>1637</v>
      </c>
      <c r="L48" s="851" t="s">
        <v>43</v>
      </c>
      <c r="M48" s="853">
        <v>109999</v>
      </c>
      <c r="N48" s="854">
        <v>46276</v>
      </c>
    </row>
    <row r="49" spans="1:14" x14ac:dyDescent="0.25">
      <c r="A49" s="795" t="s">
        <v>1655</v>
      </c>
      <c r="B49" s="795">
        <v>2</v>
      </c>
      <c r="C49" s="795" t="s">
        <v>1658</v>
      </c>
      <c r="D49" s="795" t="s">
        <v>37</v>
      </c>
      <c r="E49" s="797">
        <v>42690</v>
      </c>
      <c r="F49" s="795" t="s">
        <v>1634</v>
      </c>
      <c r="G49" s="840" t="s">
        <v>1635</v>
      </c>
      <c r="H49" s="795" t="s">
        <v>1659</v>
      </c>
      <c r="I49" s="795">
        <v>9732278</v>
      </c>
      <c r="J49" s="795" t="s">
        <v>1589</v>
      </c>
      <c r="K49" s="795" t="s">
        <v>1637</v>
      </c>
      <c r="L49" s="795" t="s">
        <v>43</v>
      </c>
      <c r="M49" s="798">
        <v>109999</v>
      </c>
      <c r="N49" s="799">
        <v>46341</v>
      </c>
    </row>
    <row r="50" spans="1:14" x14ac:dyDescent="0.25">
      <c r="A50" s="795" t="s">
        <v>1655</v>
      </c>
      <c r="B50" s="795">
        <v>3</v>
      </c>
      <c r="C50" s="795" t="s">
        <v>1660</v>
      </c>
      <c r="D50" s="795" t="s">
        <v>37</v>
      </c>
      <c r="E50" s="797">
        <v>42755</v>
      </c>
      <c r="F50" s="795" t="s">
        <v>1593</v>
      </c>
      <c r="G50" s="840" t="s">
        <v>1635</v>
      </c>
      <c r="H50" s="795" t="s">
        <v>1661</v>
      </c>
      <c r="I50" s="795">
        <v>9772010</v>
      </c>
      <c r="J50" s="795" t="s">
        <v>1589</v>
      </c>
      <c r="K50" s="795" t="s">
        <v>1637</v>
      </c>
      <c r="L50" s="795" t="s">
        <v>43</v>
      </c>
      <c r="M50" s="798">
        <v>109999</v>
      </c>
      <c r="N50" s="799">
        <v>46406</v>
      </c>
    </row>
    <row r="51" spans="1:14" x14ac:dyDescent="0.25">
      <c r="A51" s="830" t="s">
        <v>1655</v>
      </c>
      <c r="B51" s="830">
        <v>4</v>
      </c>
      <c r="C51" s="830" t="s">
        <v>1662</v>
      </c>
      <c r="D51" s="830" t="s">
        <v>37</v>
      </c>
      <c r="E51" s="855">
        <v>42816</v>
      </c>
      <c r="F51" s="830" t="s">
        <v>1593</v>
      </c>
      <c r="G51" s="840" t="s">
        <v>1635</v>
      </c>
      <c r="H51" s="830" t="s">
        <v>1663</v>
      </c>
      <c r="I51" s="830">
        <v>9772022</v>
      </c>
      <c r="J51" s="830" t="s">
        <v>1589</v>
      </c>
      <c r="K51" s="830" t="s">
        <v>1637</v>
      </c>
      <c r="L51" s="830" t="s">
        <v>43</v>
      </c>
      <c r="M51" s="856">
        <v>109999</v>
      </c>
      <c r="N51" s="857">
        <v>46467</v>
      </c>
    </row>
    <row r="52" spans="1:14" x14ac:dyDescent="0.25">
      <c r="A52" s="795" t="s">
        <v>1655</v>
      </c>
      <c r="B52" s="795">
        <v>5</v>
      </c>
      <c r="C52" s="795" t="s">
        <v>1664</v>
      </c>
      <c r="D52" s="795" t="s">
        <v>37</v>
      </c>
      <c r="E52" s="797">
        <v>45244</v>
      </c>
      <c r="F52" s="795" t="s">
        <v>1643</v>
      </c>
      <c r="G52" s="795" t="s">
        <v>1644</v>
      </c>
      <c r="H52" s="795" t="s">
        <v>1665</v>
      </c>
      <c r="I52" s="795">
        <v>9959917</v>
      </c>
      <c r="J52" s="795" t="s">
        <v>1589</v>
      </c>
      <c r="K52" s="795" t="s">
        <v>43</v>
      </c>
      <c r="L52" s="795" t="s">
        <v>1637</v>
      </c>
      <c r="M52" s="798">
        <v>115415</v>
      </c>
      <c r="N52" s="799">
        <v>47070</v>
      </c>
    </row>
    <row r="53" spans="1:14" x14ac:dyDescent="0.25">
      <c r="A53" s="831" t="s">
        <v>1655</v>
      </c>
      <c r="B53" s="831">
        <v>6</v>
      </c>
      <c r="C53" s="831" t="s">
        <v>1666</v>
      </c>
      <c r="D53" s="831" t="s">
        <v>37</v>
      </c>
      <c r="E53" s="833">
        <v>45336</v>
      </c>
      <c r="F53" s="831" t="s">
        <v>1591</v>
      </c>
      <c r="G53" s="831" t="s">
        <v>1644</v>
      </c>
      <c r="H53" s="831" t="s">
        <v>1667</v>
      </c>
      <c r="I53" s="831">
        <v>9959929</v>
      </c>
      <c r="J53" s="831" t="s">
        <v>1589</v>
      </c>
      <c r="K53" s="831" t="s">
        <v>43</v>
      </c>
      <c r="L53" s="831" t="s">
        <v>1637</v>
      </c>
      <c r="M53" s="834">
        <v>115415</v>
      </c>
      <c r="N53" s="835">
        <v>47162</v>
      </c>
    </row>
  </sheetData>
  <mergeCells count="13">
    <mergeCell ref="K2:L2"/>
    <mergeCell ref="A2:A3"/>
    <mergeCell ref="B2:B3"/>
    <mergeCell ref="C2:C3"/>
    <mergeCell ref="D2:D3"/>
    <mergeCell ref="E2:E3"/>
    <mergeCell ref="F2:F3"/>
    <mergeCell ref="G2:G3"/>
    <mergeCell ref="H2:H3"/>
    <mergeCell ref="I2:I3"/>
    <mergeCell ref="J2:J3"/>
    <mergeCell ref="M2:M3"/>
    <mergeCell ref="N2:N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08"/>
  <sheetViews>
    <sheetView workbookViewId="0" zoomScale="100" zoomScaleNormal="40" view="pageBreakPreview">
      <pane xSplit="7" ySplit="7" topLeftCell="H31" activePane="bottomRight" state="frozen"/>
      <selection pane="bottomRight" activeCell="D49" sqref="D49"/>
    </sheetView>
  </sheetViews>
  <sheetFormatPr defaultRowHeight="14.25" outlineLevelRow="0" outlineLevelCol="0" x14ac:dyDescent="0" defaultColWidth="8.625" customHeight="1"/>
  <cols>
    <col min="1" max="1" width="10.125" style="64" customWidth="1"/>
    <col min="2" max="2" width="6.625" style="65" customWidth="1"/>
    <col min="3" max="3" width="4.625" style="64" customWidth="1"/>
    <col min="4" max="4" width="29.375" style="64" customWidth="1"/>
    <col min="5" max="5" width="10.125" style="64" customWidth="1"/>
    <col min="6" max="8" width="10.125" style="66" customWidth="1"/>
    <col min="9" max="9" width="12.125" style="66" customWidth="1"/>
    <col min="10" max="10" width="11.125" style="67" customWidth="1"/>
    <col min="11" max="11" width="11.125" style="64" customWidth="1"/>
    <col min="12" max="12" width="19.625" style="64" customWidth="1"/>
    <col min="13" max="13" width="8.5" style="67" customWidth="1"/>
    <col min="14" max="14" width="10.625" style="67" customWidth="1"/>
    <col min="15" max="15" width="10.875" style="64" customWidth="1"/>
    <col min="16" max="17" width="5.625" style="64" customWidth="1"/>
    <col min="18" max="18" width="15.125" style="64" customWidth="1"/>
    <col min="19" max="19" width="8.5" style="67" customWidth="1"/>
    <col min="20" max="20" width="10.625" style="67" customWidth="1"/>
    <col min="21" max="21" width="10.875" style="64" customWidth="1"/>
    <col min="22" max="23" width="5.625" style="64" customWidth="1"/>
    <col min="24" max="24" width="15.125" style="64" customWidth="1"/>
    <col min="25" max="26" width="11.625" style="67" customWidth="1"/>
    <col min="27" max="27" width="11.625" style="64" customWidth="1"/>
    <col min="28" max="29" width="5.625" style="64" customWidth="1"/>
    <col min="30" max="30" width="11.625" style="64" customWidth="1"/>
    <col min="31" max="32" width="11.625" style="67" customWidth="1"/>
    <col min="33" max="33" width="11.625" style="64" customWidth="1"/>
    <col min="34" max="35" width="5.625" style="64" customWidth="1"/>
    <col min="36" max="36" width="14.125" style="64" customWidth="1"/>
    <col min="37" max="38" width="11.625" style="67" customWidth="1"/>
    <col min="39" max="39" width="11.625" style="64" customWidth="1"/>
    <col min="40" max="41" width="5.625" style="64" customWidth="1"/>
    <col min="42" max="42" width="14.125" style="64" customWidth="1"/>
    <col min="43" max="44" width="11.625" style="67" customWidth="1"/>
    <col min="45" max="45" width="11.625" style="64" customWidth="1"/>
    <col min="46" max="47" width="5.625" style="64" customWidth="1"/>
    <col min="48" max="48" width="14.125" style="64" customWidth="1"/>
    <col min="49" max="50" width="11.625" style="67" customWidth="1"/>
    <col min="51" max="51" width="11.625" style="64" customWidth="1"/>
    <col min="52" max="53" width="5.625" style="64" customWidth="1"/>
    <col min="54" max="54" width="14.125" style="64" customWidth="1"/>
    <col min="55" max="56" width="11.625" style="67" customWidth="1"/>
    <col min="57" max="57" width="11.625" style="64" customWidth="1"/>
    <col min="58" max="59" width="5.625" style="64" customWidth="1"/>
    <col min="60" max="60" width="14.125" style="64" customWidth="1"/>
    <col min="61" max="16384" width="8.625" style="64" customWidth="1"/>
  </cols>
  <sheetData>
    <row r="1" ht="18" customHeight="1" spans="1:60" x14ac:dyDescent="0.25">
      <c r="A1" s="68" t="s">
        <v>434</v>
      </c>
      <c r="B1" s="69"/>
      <c r="C1" s="70"/>
      <c r="D1" s="68" t="s">
        <v>190</v>
      </c>
      <c r="E1" s="68"/>
      <c r="F1" s="71"/>
      <c r="G1" s="71"/>
      <c r="H1" s="71"/>
      <c r="I1" s="71"/>
      <c r="J1" s="68"/>
      <c r="K1" s="68"/>
      <c r="L1" s="68"/>
      <c r="M1" s="68"/>
      <c r="N1" s="68"/>
      <c r="O1" s="68"/>
      <c r="P1" s="68"/>
      <c r="Q1" s="68"/>
      <c r="R1" s="68"/>
      <c r="S1" s="68"/>
      <c r="T1" s="68"/>
      <c r="U1" s="68"/>
      <c r="V1" s="68"/>
      <c r="W1" s="68"/>
      <c r="X1" s="68"/>
      <c r="Y1" s="72"/>
      <c r="Z1" s="72"/>
      <c r="AA1" s="68"/>
      <c r="AB1" s="68"/>
      <c r="AC1" s="68"/>
      <c r="AD1" s="68"/>
      <c r="AE1" s="72"/>
      <c r="AF1" s="72"/>
      <c r="AG1" s="68"/>
      <c r="AH1" s="68"/>
      <c r="AI1" s="68"/>
      <c r="AJ1" s="68"/>
      <c r="AK1" s="72"/>
      <c r="AL1" s="72"/>
      <c r="AM1" s="68"/>
      <c r="AN1" s="68"/>
      <c r="AO1" s="68"/>
      <c r="AP1" s="68"/>
      <c r="AQ1" s="72"/>
      <c r="AR1" s="72"/>
      <c r="AS1" s="68"/>
      <c r="AT1" s="68"/>
      <c r="AU1" s="68"/>
      <c r="AV1" s="68"/>
      <c r="AW1" s="72"/>
      <c r="AX1" s="72"/>
      <c r="AY1" s="68"/>
      <c r="AZ1" s="68"/>
      <c r="BA1" s="68"/>
      <c r="BB1" s="68"/>
      <c r="BC1" s="72"/>
      <c r="BD1" s="72"/>
      <c r="BE1" s="68"/>
      <c r="BF1" s="68"/>
      <c r="BG1" s="68"/>
      <c r="BH1" s="68"/>
    </row>
    <row r="2" ht="14.1" customHeight="1" spans="1:60" x14ac:dyDescent="0.25">
      <c r="A2" s="73"/>
      <c r="B2" s="73"/>
      <c r="C2" s="70"/>
      <c r="D2" s="74"/>
      <c r="E2" s="68"/>
      <c r="F2" s="71"/>
      <c r="G2" s="71"/>
      <c r="H2" s="71"/>
      <c r="I2" s="74" t="s">
        <v>435</v>
      </c>
      <c r="J2" s="68"/>
      <c r="K2" s="68"/>
      <c r="L2" s="68"/>
      <c r="M2" s="68"/>
      <c r="N2" s="68"/>
      <c r="O2" s="68"/>
      <c r="P2" s="68"/>
      <c r="Q2" s="68"/>
      <c r="R2" s="68"/>
      <c r="S2" s="68"/>
      <c r="T2" s="68"/>
      <c r="U2" s="68"/>
      <c r="V2" s="68"/>
      <c r="W2" s="68"/>
      <c r="X2" s="68"/>
      <c r="Y2" s="72"/>
      <c r="Z2" s="72"/>
      <c r="AA2" s="68"/>
      <c r="AB2" s="68"/>
      <c r="AC2" s="68"/>
      <c r="AD2" s="68"/>
      <c r="AE2" s="72"/>
      <c r="AF2" s="72"/>
      <c r="AG2" s="68"/>
      <c r="AH2" s="68"/>
      <c r="AI2" s="68"/>
      <c r="AJ2" s="68"/>
      <c r="AK2" s="72"/>
      <c r="AL2" s="72"/>
      <c r="AM2" s="68"/>
      <c r="AN2" s="68"/>
      <c r="AO2" s="68"/>
      <c r="AP2" s="68"/>
      <c r="AQ2" s="72"/>
      <c r="AR2" s="72"/>
      <c r="AS2" s="68"/>
      <c r="AT2" s="68"/>
      <c r="AU2" s="68"/>
      <c r="AV2" s="68"/>
      <c r="AW2" s="72"/>
      <c r="AX2" s="72"/>
      <c r="AY2" s="68"/>
      <c r="AZ2" s="68"/>
      <c r="BA2" s="68"/>
      <c r="BB2" s="68"/>
      <c r="BC2" s="72"/>
      <c r="BD2" s="72"/>
      <c r="BE2" s="68"/>
      <c r="BF2" s="68"/>
      <c r="BG2" s="68"/>
      <c r="BH2" s="68"/>
    </row>
    <row r="3" ht="14.1" customHeight="1" spans="1:60" x14ac:dyDescent="0.25">
      <c r="A3" s="73"/>
      <c r="B3" s="69"/>
      <c r="C3" s="70"/>
      <c r="D3" s="75" t="s">
        <v>436</v>
      </c>
      <c r="E3" s="68"/>
      <c r="F3" s="71"/>
      <c r="G3" s="71"/>
      <c r="H3" s="71"/>
      <c r="I3" s="76" t="s">
        <v>437</v>
      </c>
      <c r="J3" s="68"/>
      <c r="K3" s="68"/>
      <c r="L3" s="68"/>
      <c r="M3" s="68"/>
      <c r="N3" s="68"/>
      <c r="O3" s="68"/>
      <c r="P3" s="68"/>
      <c r="Q3" s="68"/>
      <c r="R3" s="68"/>
      <c r="S3" s="68"/>
      <c r="T3" s="68"/>
      <c r="U3" s="68"/>
      <c r="V3" s="68"/>
      <c r="W3" s="68"/>
      <c r="X3" s="68"/>
      <c r="Y3" s="72"/>
      <c r="Z3" s="72"/>
      <c r="AA3" s="68"/>
      <c r="AB3" s="68"/>
      <c r="AC3" s="68"/>
      <c r="AD3" s="68"/>
      <c r="AE3" s="72"/>
      <c r="AF3" s="72"/>
      <c r="AG3" s="68"/>
      <c r="AH3" s="68"/>
      <c r="AI3" s="68"/>
      <c r="AJ3" s="68"/>
      <c r="AK3" s="72"/>
      <c r="AL3" s="72"/>
      <c r="AM3" s="68"/>
      <c r="AN3" s="68"/>
      <c r="AO3" s="68"/>
      <c r="AP3" s="68"/>
      <c r="AQ3" s="72"/>
      <c r="AR3" s="72"/>
      <c r="AS3" s="68"/>
      <c r="AT3" s="68"/>
      <c r="AU3" s="68"/>
      <c r="AV3" s="68"/>
      <c r="AW3" s="72"/>
      <c r="AX3" s="72"/>
      <c r="AY3" s="68"/>
      <c r="AZ3" s="68"/>
      <c r="BA3" s="68"/>
      <c r="BB3" s="68"/>
      <c r="BC3" s="72"/>
      <c r="BD3" s="72"/>
      <c r="BE3" s="68"/>
      <c r="BF3" s="68"/>
      <c r="BG3" s="68"/>
      <c r="BH3" s="68"/>
    </row>
    <row r="4" ht="14.1" customHeight="1" spans="1:60" s="1" customFormat="1" x14ac:dyDescent="0.25">
      <c r="A4" s="77"/>
      <c r="B4" s="78"/>
      <c r="C4" s="79"/>
      <c r="D4" s="80"/>
      <c r="E4" s="81"/>
      <c r="F4" s="82"/>
      <c r="G4" s="82"/>
      <c r="H4" s="82"/>
      <c r="I4" s="83"/>
      <c r="J4" s="84"/>
      <c r="K4" s="84"/>
      <c r="L4" s="84"/>
      <c r="M4" s="84"/>
      <c r="N4" s="84"/>
      <c r="O4" s="84"/>
      <c r="P4" s="84"/>
      <c r="Q4" s="84"/>
      <c r="R4" s="84"/>
      <c r="S4" s="84"/>
      <c r="T4" s="84"/>
      <c r="U4" s="84"/>
      <c r="V4" s="84"/>
      <c r="W4" s="84"/>
      <c r="X4" s="84"/>
      <c r="Y4" s="85"/>
      <c r="Z4" s="85"/>
      <c r="AA4" s="79"/>
      <c r="AB4" s="84"/>
      <c r="AC4" s="84"/>
      <c r="AD4" s="79"/>
      <c r="AE4" s="85"/>
      <c r="AF4" s="85"/>
      <c r="AG4" s="79"/>
      <c r="AH4" s="84"/>
      <c r="AI4" s="84"/>
      <c r="AJ4" s="79"/>
      <c r="AK4" s="85"/>
      <c r="AL4" s="85"/>
      <c r="AM4" s="79"/>
      <c r="AN4" s="84"/>
      <c r="AO4" s="84"/>
      <c r="AP4" s="79"/>
      <c r="AQ4" s="85"/>
      <c r="AR4" s="85"/>
      <c r="AS4" s="79"/>
      <c r="AT4" s="84"/>
      <c r="AU4" s="84"/>
      <c r="AV4" s="79"/>
      <c r="AW4" s="85"/>
      <c r="AX4" s="85"/>
      <c r="AY4" s="79"/>
      <c r="AZ4" s="84"/>
      <c r="BA4" s="84"/>
      <c r="BB4" s="79"/>
      <c r="BC4" s="85"/>
      <c r="BD4" s="85"/>
      <c r="BE4" s="79"/>
      <c r="BF4" s="84"/>
      <c r="BG4" s="84"/>
      <c r="BH4" s="79"/>
    </row>
    <row r="5" ht="14.1" customHeight="1" spans="1:60" s="1" customFormat="1" x14ac:dyDescent="0.25">
      <c r="A5" s="86" t="s">
        <v>438</v>
      </c>
      <c r="B5" s="87" t="s">
        <v>439</v>
      </c>
      <c r="C5" s="88" t="s">
        <v>440</v>
      </c>
      <c r="D5" s="89" t="s">
        <v>441</v>
      </c>
      <c r="E5" s="90" t="s">
        <v>442</v>
      </c>
      <c r="F5" s="91" t="s">
        <v>443</v>
      </c>
      <c r="G5" s="91" t="s">
        <v>444</v>
      </c>
      <c r="H5" s="92" t="s">
        <v>445</v>
      </c>
      <c r="I5" s="93" t="s">
        <v>10</v>
      </c>
      <c r="J5" s="94" t="s">
        <v>446</v>
      </c>
      <c r="K5" s="94"/>
      <c r="L5" s="95"/>
      <c r="M5" s="96" t="s">
        <v>447</v>
      </c>
      <c r="N5" s="89"/>
      <c r="O5" s="89"/>
      <c r="P5" s="89"/>
      <c r="Q5" s="89"/>
      <c r="R5" s="97"/>
      <c r="S5" s="96" t="s">
        <v>448</v>
      </c>
      <c r="T5" s="89"/>
      <c r="U5" s="89"/>
      <c r="V5" s="89"/>
      <c r="W5" s="89"/>
      <c r="X5" s="97"/>
      <c r="Y5" s="96" t="s">
        <v>449</v>
      </c>
      <c r="Z5" s="89"/>
      <c r="AA5" s="89"/>
      <c r="AB5" s="89"/>
      <c r="AC5" s="89"/>
      <c r="AD5" s="97"/>
      <c r="AE5" s="96" t="s">
        <v>450</v>
      </c>
      <c r="AF5" s="89"/>
      <c r="AG5" s="89"/>
      <c r="AH5" s="89"/>
      <c r="AI5" s="89"/>
      <c r="AJ5" s="97"/>
      <c r="AK5" s="96" t="s">
        <v>451</v>
      </c>
      <c r="AL5" s="89"/>
      <c r="AM5" s="89"/>
      <c r="AN5" s="89"/>
      <c r="AO5" s="89"/>
      <c r="AP5" s="97"/>
      <c r="AQ5" s="96" t="s">
        <v>452</v>
      </c>
      <c r="AR5" s="89"/>
      <c r="AS5" s="89"/>
      <c r="AT5" s="89"/>
      <c r="AU5" s="89"/>
      <c r="AV5" s="97"/>
      <c r="AW5" s="96" t="s">
        <v>453</v>
      </c>
      <c r="AX5" s="89"/>
      <c r="AY5" s="89"/>
      <c r="AZ5" s="89"/>
      <c r="BA5" s="89"/>
      <c r="BB5" s="97"/>
      <c r="BC5" s="96" t="s">
        <v>454</v>
      </c>
      <c r="BD5" s="89"/>
      <c r="BE5" s="89"/>
      <c r="BF5" s="89"/>
      <c r="BG5" s="89"/>
      <c r="BH5" s="97"/>
    </row>
    <row r="6" ht="14.1" customHeight="1" spans="1:60" s="1" customFormat="1" x14ac:dyDescent="0.25">
      <c r="A6" s="98"/>
      <c r="B6" s="99"/>
      <c r="C6" s="100"/>
      <c r="D6" s="8"/>
      <c r="E6" s="101"/>
      <c r="F6" s="102"/>
      <c r="G6" s="102"/>
      <c r="H6" s="103"/>
      <c r="I6" s="104"/>
      <c r="J6" s="105" t="s">
        <v>13</v>
      </c>
      <c r="K6" s="9" t="s">
        <v>455</v>
      </c>
      <c r="L6" s="106" t="s">
        <v>456</v>
      </c>
      <c r="M6" s="107" t="s">
        <v>12</v>
      </c>
      <c r="N6" s="108" t="s">
        <v>13</v>
      </c>
      <c r="O6" s="8" t="s">
        <v>457</v>
      </c>
      <c r="P6" s="8" t="s">
        <v>458</v>
      </c>
      <c r="Q6" s="8"/>
      <c r="R6" s="109" t="s">
        <v>456</v>
      </c>
      <c r="S6" s="107" t="s">
        <v>12</v>
      </c>
      <c r="T6" s="108" t="s">
        <v>13</v>
      </c>
      <c r="U6" s="8" t="s">
        <v>457</v>
      </c>
      <c r="V6" s="8" t="s">
        <v>458</v>
      </c>
      <c r="W6" s="8"/>
      <c r="X6" s="109" t="s">
        <v>456</v>
      </c>
      <c r="Y6" s="107" t="s">
        <v>12</v>
      </c>
      <c r="Z6" s="108" t="s">
        <v>13</v>
      </c>
      <c r="AA6" s="8" t="s">
        <v>459</v>
      </c>
      <c r="AB6" s="8" t="s">
        <v>458</v>
      </c>
      <c r="AC6" s="8"/>
      <c r="AD6" s="109" t="s">
        <v>456</v>
      </c>
      <c r="AE6" s="107" t="s">
        <v>12</v>
      </c>
      <c r="AF6" s="108" t="s">
        <v>13</v>
      </c>
      <c r="AG6" s="8" t="s">
        <v>459</v>
      </c>
      <c r="AH6" s="8" t="s">
        <v>458</v>
      </c>
      <c r="AI6" s="8"/>
      <c r="AJ6" s="101" t="s">
        <v>456</v>
      </c>
      <c r="AK6" s="107" t="s">
        <v>12</v>
      </c>
      <c r="AL6" s="108" t="s">
        <v>13</v>
      </c>
      <c r="AM6" s="8" t="s">
        <v>459</v>
      </c>
      <c r="AN6" s="8" t="s">
        <v>458</v>
      </c>
      <c r="AO6" s="8"/>
      <c r="AP6" s="109" t="s">
        <v>456</v>
      </c>
      <c r="AQ6" s="107" t="s">
        <v>12</v>
      </c>
      <c r="AR6" s="108" t="s">
        <v>13</v>
      </c>
      <c r="AS6" s="8" t="s">
        <v>459</v>
      </c>
      <c r="AT6" s="8" t="s">
        <v>458</v>
      </c>
      <c r="AU6" s="8"/>
      <c r="AV6" s="109" t="s">
        <v>456</v>
      </c>
      <c r="AW6" s="107" t="s">
        <v>12</v>
      </c>
      <c r="AX6" s="108" t="s">
        <v>13</v>
      </c>
      <c r="AY6" s="8" t="s">
        <v>459</v>
      </c>
      <c r="AZ6" s="8" t="s">
        <v>458</v>
      </c>
      <c r="BA6" s="8"/>
      <c r="BB6" s="109" t="s">
        <v>456</v>
      </c>
      <c r="BC6" s="107" t="s">
        <v>12</v>
      </c>
      <c r="BD6" s="108" t="s">
        <v>13</v>
      </c>
      <c r="BE6" s="8" t="s">
        <v>459</v>
      </c>
      <c r="BF6" s="8" t="s">
        <v>458</v>
      </c>
      <c r="BG6" s="8"/>
      <c r="BH6" s="109" t="s">
        <v>456</v>
      </c>
    </row>
    <row r="7" ht="14.1" customHeight="1" spans="1:60" s="1" customFormat="1" x14ac:dyDescent="0.25">
      <c r="A7" s="110"/>
      <c r="B7" s="111"/>
      <c r="C7" s="100"/>
      <c r="D7" s="112"/>
      <c r="E7" s="113"/>
      <c r="F7" s="114"/>
      <c r="G7" s="114"/>
      <c r="H7" s="115"/>
      <c r="I7" s="104"/>
      <c r="J7" s="116"/>
      <c r="K7" s="117"/>
      <c r="L7" s="118"/>
      <c r="M7" s="119"/>
      <c r="N7" s="120"/>
      <c r="O7" s="112"/>
      <c r="P7" s="112" t="s">
        <v>460</v>
      </c>
      <c r="Q7" s="121" t="s">
        <v>461</v>
      </c>
      <c r="R7" s="122"/>
      <c r="S7" s="119"/>
      <c r="T7" s="120"/>
      <c r="U7" s="112"/>
      <c r="V7" s="112" t="s">
        <v>460</v>
      </c>
      <c r="W7" s="121" t="s">
        <v>461</v>
      </c>
      <c r="X7" s="122"/>
      <c r="Y7" s="119"/>
      <c r="Z7" s="120"/>
      <c r="AA7" s="112"/>
      <c r="AB7" s="112" t="s">
        <v>460</v>
      </c>
      <c r="AC7" s="121" t="s">
        <v>461</v>
      </c>
      <c r="AD7" s="122"/>
      <c r="AE7" s="119"/>
      <c r="AF7" s="120"/>
      <c r="AG7" s="112"/>
      <c r="AH7" s="112" t="s">
        <v>460</v>
      </c>
      <c r="AI7" s="121" t="s">
        <v>461</v>
      </c>
      <c r="AJ7" s="113"/>
      <c r="AK7" s="119"/>
      <c r="AL7" s="120"/>
      <c r="AM7" s="112"/>
      <c r="AN7" s="112" t="s">
        <v>460</v>
      </c>
      <c r="AO7" s="121" t="s">
        <v>461</v>
      </c>
      <c r="AP7" s="122"/>
      <c r="AQ7" s="119"/>
      <c r="AR7" s="120"/>
      <c r="AS7" s="112"/>
      <c r="AT7" s="112" t="s">
        <v>460</v>
      </c>
      <c r="AU7" s="121" t="s">
        <v>461</v>
      </c>
      <c r="AV7" s="122"/>
      <c r="AW7" s="119"/>
      <c r="AX7" s="120"/>
      <c r="AY7" s="112"/>
      <c r="AZ7" s="112" t="s">
        <v>460</v>
      </c>
      <c r="BA7" s="121" t="s">
        <v>461</v>
      </c>
      <c r="BB7" s="122"/>
      <c r="BC7" s="119"/>
      <c r="BD7" s="120"/>
      <c r="BE7" s="112"/>
      <c r="BF7" s="112" t="s">
        <v>460</v>
      </c>
      <c r="BG7" s="121" t="s">
        <v>461</v>
      </c>
      <c r="BH7" s="122"/>
    </row>
    <row r="8" ht="14.1" customHeight="1" spans="1:60" s="1" customFormat="1" x14ac:dyDescent="0.25">
      <c r="A8" s="123" t="s">
        <v>462</v>
      </c>
      <c r="B8" s="124">
        <v>2007</v>
      </c>
      <c r="C8" s="125">
        <v>1</v>
      </c>
      <c r="D8" s="126" t="s">
        <v>35</v>
      </c>
      <c r="E8" s="127" t="s">
        <v>463</v>
      </c>
      <c r="F8" s="128" t="str">
        <f>IFERROR(INDEX('DB2'!U:U, MATCH(G8, 'DB2'!V:V, 0)), "")</f>
        <v>TRMT1</v>
      </c>
      <c r="G8" s="125" t="str">
        <f>_xlfn.LET(
  _xlpm.val, TRIM(LEFT(D8, IFERROR(FIND(CHAR(10), D8)-1, LEN(D8)))),
  _xlpm.result, IFERROR(
    _xlfn.XLOOKUP(_xlpm.val, 'DB2'!H:H, 'DB2'!V:V),
    _xlfn.XLOOKUP(_xlpm.val, 'DB2'!I:I, 'DB2'!V:V)
  ),
  IF(OR(_xlpm.result="", _xlpm.result=0), "", _xlpm.result)
)</f>
        <v>JH. JEONG</v>
      </c>
      <c r="H8" s="129" t="str">
        <f>_xlfn.LET(
  _xlpm.val, TRIM(LEFT(D8, IFERROR(FIND(CHAR(10), D8)-1, LEN(D8)))),
  _xlpm.result, IFERROR(
    _xlfn.XLOOKUP(_xlpm.val, 'DB2'!H:H, 'DB2'!S:S),
    _xlfn.XLOOKUP(_xlpm.val, 'DB2'!I:I, 'DB2'!S:S)
  ),
  IF(OR(_xlpm.result="", _xlpm.result=0), "", _xlpm.result)
)</f>
        <v>SY. CHOI</v>
      </c>
      <c r="I8" s="130" t="s">
        <v>464</v>
      </c>
      <c r="J8" s="131"/>
      <c r="K8" s="125"/>
      <c r="L8" s="132"/>
      <c r="M8" s="133" t="s">
        <v>465</v>
      </c>
      <c r="N8" s="134">
        <v>46207</v>
      </c>
      <c r="O8" s="125" t="s">
        <v>41</v>
      </c>
      <c r="P8" s="125">
        <v>8</v>
      </c>
      <c r="Q8" s="125">
        <v>0</v>
      </c>
      <c r="R8" s="132" t="s">
        <v>40</v>
      </c>
      <c r="S8" s="133" t="s">
        <v>465</v>
      </c>
      <c r="T8" s="134">
        <v>46140</v>
      </c>
      <c r="U8" s="125" t="s">
        <v>172</v>
      </c>
      <c r="V8" s="125">
        <v>6</v>
      </c>
      <c r="W8" s="125">
        <v>0</v>
      </c>
      <c r="X8" s="132" t="s">
        <v>466</v>
      </c>
      <c r="Y8" s="133" t="s">
        <v>465</v>
      </c>
      <c r="Z8" s="134">
        <v>46021</v>
      </c>
      <c r="AA8" s="125" t="s">
        <v>332</v>
      </c>
      <c r="AB8" s="125">
        <v>5</v>
      </c>
      <c r="AC8" s="125">
        <v>0</v>
      </c>
      <c r="AD8" s="132" t="s">
        <v>467</v>
      </c>
      <c r="AE8" s="133" t="s">
        <v>465</v>
      </c>
      <c r="AF8" s="134">
        <v>45927</v>
      </c>
      <c r="AG8" s="125" t="s">
        <v>468</v>
      </c>
      <c r="AH8" s="125">
        <v>5</v>
      </c>
      <c r="AI8" s="125">
        <v>0</v>
      </c>
      <c r="AJ8" s="132" t="s">
        <v>469</v>
      </c>
      <c r="AK8" s="133" t="s">
        <v>465</v>
      </c>
      <c r="AL8" s="134">
        <v>45631</v>
      </c>
      <c r="AM8" s="125" t="s">
        <v>470</v>
      </c>
      <c r="AN8" s="125">
        <v>12</v>
      </c>
      <c r="AO8" s="125">
        <v>0</v>
      </c>
      <c r="AP8" s="132" t="s">
        <v>471</v>
      </c>
      <c r="AQ8" s="133" t="s">
        <v>465</v>
      </c>
      <c r="AR8" s="131">
        <v>45526</v>
      </c>
      <c r="AS8" s="125" t="s">
        <v>47</v>
      </c>
      <c r="AT8" s="125">
        <v>3</v>
      </c>
      <c r="AU8" s="125">
        <v>0</v>
      </c>
      <c r="AV8" s="132" t="s">
        <v>472</v>
      </c>
      <c r="AW8" s="133" t="s">
        <v>465</v>
      </c>
      <c r="AX8" s="131">
        <v>45437</v>
      </c>
      <c r="AY8" s="134" t="s">
        <v>470</v>
      </c>
      <c r="AZ8" s="125">
        <v>3</v>
      </c>
      <c r="BA8" s="125">
        <v>0</v>
      </c>
      <c r="BB8" s="132" t="s">
        <v>472</v>
      </c>
      <c r="BC8" s="133"/>
      <c r="BD8" s="131"/>
      <c r="BE8" s="134"/>
      <c r="BF8" s="125"/>
      <c r="BG8" s="125"/>
      <c r="BH8" s="132"/>
    </row>
    <row r="9" ht="14.1" customHeight="1" spans="1:60" s="1" customFormat="1" x14ac:dyDescent="0.25">
      <c r="A9" s="135"/>
      <c r="B9" s="136">
        <v>2007</v>
      </c>
      <c r="C9" s="29">
        <v>2</v>
      </c>
      <c r="D9" s="137" t="s">
        <v>44</v>
      </c>
      <c r="E9" s="138" t="s">
        <v>463</v>
      </c>
      <c r="F9" s="139" t="str">
        <f>IFERROR(INDEX('DB2'!U:U, MATCH(G9, 'DB2'!V:V, 0)), "")</f>
        <v>TRMT1</v>
      </c>
      <c r="G9" s="29" t="str">
        <f>_xlfn.LET(
  _xlpm.val, TRIM(LEFT(D9, IFERROR(FIND(CHAR(10), D9)-1, LEN(D9)))),
  _xlpm.result, IFERROR(
    _xlfn.XLOOKUP(_xlpm.val, 'DB2'!H:H, 'DB2'!V:V),
    _xlfn.XLOOKUP(_xlpm.val, 'DB2'!I:I, 'DB2'!V:V)
  ),
  IF(OR(_xlpm.result="", _xlpm.result=0), "", _xlpm.result)
)</f>
        <v>JH. JEONG</v>
      </c>
      <c r="H9" s="140" t="str">
        <f>_xlfn.LET(
  _xlpm.val, TRIM(LEFT(D9, IFERROR(FIND(CHAR(10), D9)-1, LEN(D9)))),
  _xlpm.result, IFERROR(
    _xlfn.XLOOKUP(_xlpm.val, 'DB2'!H:H, 'DB2'!S:S),
    _xlfn.XLOOKUP(_xlpm.val, 'DB2'!I:I, 'DB2'!S:S)
  ),
  IF(OR(_xlpm.result="", _xlpm.result=0), "", _xlpm.result)
)</f>
        <v>DE. PARK</v>
      </c>
      <c r="I9" s="141" t="s">
        <v>464</v>
      </c>
      <c r="J9" s="142"/>
      <c r="K9" s="143"/>
      <c r="L9" s="144"/>
      <c r="M9" s="145" t="s">
        <v>465</v>
      </c>
      <c r="N9" s="143">
        <v>46170</v>
      </c>
      <c r="O9" s="143" t="s">
        <v>47</v>
      </c>
      <c r="P9" s="146">
        <v>6</v>
      </c>
      <c r="Q9" s="146">
        <v>0</v>
      </c>
      <c r="R9" s="144" t="s">
        <v>46</v>
      </c>
      <c r="S9" s="145" t="s">
        <v>465</v>
      </c>
      <c r="T9" s="143">
        <v>45837</v>
      </c>
      <c r="U9" s="143" t="s">
        <v>373</v>
      </c>
      <c r="V9" s="146">
        <v>6</v>
      </c>
      <c r="W9" s="146">
        <v>0</v>
      </c>
      <c r="X9" s="144" t="s">
        <v>106</v>
      </c>
      <c r="Y9" s="145" t="s">
        <v>465</v>
      </c>
      <c r="Z9" s="143">
        <v>45704</v>
      </c>
      <c r="AA9" s="143" t="s">
        <v>473</v>
      </c>
      <c r="AB9" s="146">
        <v>9</v>
      </c>
      <c r="AC9" s="146">
        <v>0</v>
      </c>
      <c r="AD9" s="144" t="s">
        <v>474</v>
      </c>
      <c r="AE9" s="145" t="s">
        <v>465</v>
      </c>
      <c r="AF9" s="143">
        <v>45547</v>
      </c>
      <c r="AG9" s="143" t="s">
        <v>41</v>
      </c>
      <c r="AH9" s="146">
        <v>4</v>
      </c>
      <c r="AI9" s="146">
        <v>0</v>
      </c>
      <c r="AJ9" s="144" t="s">
        <v>475</v>
      </c>
      <c r="AK9" s="145" t="s">
        <v>465</v>
      </c>
      <c r="AL9" s="142">
        <v>45385</v>
      </c>
      <c r="AM9" s="143" t="s">
        <v>88</v>
      </c>
      <c r="AN9" s="146">
        <v>4</v>
      </c>
      <c r="AO9" s="146">
        <v>0</v>
      </c>
      <c r="AP9" s="144" t="s">
        <v>40</v>
      </c>
      <c r="AQ9" s="145"/>
      <c r="AR9" s="142"/>
      <c r="AS9" s="143"/>
      <c r="AT9" s="146"/>
      <c r="AU9" s="146"/>
      <c r="AV9" s="144"/>
      <c r="AW9" s="145"/>
      <c r="AX9" s="142"/>
      <c r="AY9" s="143"/>
      <c r="AZ9" s="146"/>
      <c r="BA9" s="146"/>
      <c r="BB9" s="144"/>
      <c r="BC9" s="145"/>
      <c r="BD9" s="142"/>
      <c r="BE9" s="143"/>
      <c r="BF9" s="146"/>
      <c r="BG9" s="146"/>
      <c r="BH9" s="144"/>
    </row>
    <row r="10" ht="14.1" customHeight="1" spans="1:60" s="1" customFormat="1" x14ac:dyDescent="0.25">
      <c r="A10" s="135"/>
      <c r="B10" s="136">
        <v>2008</v>
      </c>
      <c r="C10" s="29">
        <v>3</v>
      </c>
      <c r="D10" s="137" t="s">
        <v>49</v>
      </c>
      <c r="E10" s="138" t="s">
        <v>50</v>
      </c>
      <c r="F10" s="139" t="str">
        <f>IFERROR(INDEX('DB2'!U:U, MATCH(G10, 'DB2'!V:V, 0)), "")</f>
        <v>TRMT1</v>
      </c>
      <c r="G10" s="29" t="str">
        <f>_xlfn.LET(
  _xlpm.val, TRIM(LEFT(D10, IFERROR(FIND(CHAR(10), D10)-1, LEN(D10)))),
  _xlpm.result, IFERROR(
    _xlfn.XLOOKUP(_xlpm.val, 'DB2'!H:H, 'DB2'!V:V),
    _xlfn.XLOOKUP(_xlpm.val, 'DB2'!I:I, 'DB2'!V:V)
  ),
  IF(OR(_xlpm.result="", _xlpm.result=0), "", _xlpm.result)
)</f>
        <v>JH. JEONG</v>
      </c>
      <c r="H10" s="140" t="str">
        <f>_xlfn.LET(
  _xlpm.val, TRIM(LEFT(D10, IFERROR(FIND(CHAR(10), D10)-1, LEN(D10)))),
  _xlpm.result, IFERROR(
    _xlfn.XLOOKUP(_xlpm.val, 'DB2'!H:H, 'DB2'!S:S),
    _xlfn.XLOOKUP(_xlpm.val, 'DB2'!I:I, 'DB2'!S:S)
  ),
  IF(OR(_xlpm.result="", _xlpm.result=0), "", _xlpm.result)
)</f>
        <v>JY. RO</v>
      </c>
      <c r="I10" s="141" t="s">
        <v>464</v>
      </c>
      <c r="J10" s="142"/>
      <c r="K10" s="147"/>
      <c r="L10" s="144"/>
      <c r="M10" s="145" t="s">
        <v>465</v>
      </c>
      <c r="N10" s="142">
        <v>46199</v>
      </c>
      <c r="O10" s="143" t="s">
        <v>54</v>
      </c>
      <c r="P10" s="146">
        <v>8</v>
      </c>
      <c r="Q10" s="146">
        <v>0</v>
      </c>
      <c r="R10" s="144" t="s">
        <v>53</v>
      </c>
      <c r="S10" s="145" t="s">
        <v>465</v>
      </c>
      <c r="T10" s="142">
        <v>46064</v>
      </c>
      <c r="U10" s="143" t="s">
        <v>476</v>
      </c>
      <c r="V10" s="146">
        <v>5</v>
      </c>
      <c r="W10" s="146">
        <v>0</v>
      </c>
      <c r="X10" s="144" t="s">
        <v>288</v>
      </c>
      <c r="Y10" s="145" t="s">
        <v>465</v>
      </c>
      <c r="Z10" s="142">
        <v>45944</v>
      </c>
      <c r="AA10" s="143" t="s">
        <v>82</v>
      </c>
      <c r="AB10" s="146">
        <v>6</v>
      </c>
      <c r="AC10" s="146">
        <v>0</v>
      </c>
      <c r="AD10" s="144" t="s">
        <v>288</v>
      </c>
      <c r="AE10" s="145" t="s">
        <v>465</v>
      </c>
      <c r="AF10" s="142">
        <v>45833</v>
      </c>
      <c r="AG10" s="143" t="s">
        <v>172</v>
      </c>
      <c r="AH10" s="146">
        <v>5</v>
      </c>
      <c r="AI10" s="146">
        <v>0</v>
      </c>
      <c r="AJ10" s="144" t="s">
        <v>376</v>
      </c>
      <c r="AK10" s="145" t="s">
        <v>465</v>
      </c>
      <c r="AL10" s="142">
        <v>45769</v>
      </c>
      <c r="AM10" s="143" t="s">
        <v>120</v>
      </c>
      <c r="AN10" s="146">
        <v>16</v>
      </c>
      <c r="AO10" s="146">
        <v>0</v>
      </c>
      <c r="AP10" s="144" t="s">
        <v>477</v>
      </c>
      <c r="AQ10" s="145" t="s">
        <v>465</v>
      </c>
      <c r="AR10" s="142">
        <v>45678</v>
      </c>
      <c r="AS10" s="143" t="s">
        <v>320</v>
      </c>
      <c r="AT10" s="146">
        <v>10</v>
      </c>
      <c r="AU10" s="146">
        <v>0</v>
      </c>
      <c r="AV10" s="144" t="s">
        <v>478</v>
      </c>
      <c r="AW10" s="145" t="s">
        <v>465</v>
      </c>
      <c r="AX10" s="142">
        <v>45580</v>
      </c>
      <c r="AY10" s="143" t="s">
        <v>88</v>
      </c>
      <c r="AZ10" s="146">
        <v>10</v>
      </c>
      <c r="BA10" s="146">
        <v>0</v>
      </c>
      <c r="BB10" s="144" t="s">
        <v>467</v>
      </c>
      <c r="BC10" s="145" t="s">
        <v>465</v>
      </c>
      <c r="BD10" s="142">
        <v>45488</v>
      </c>
      <c r="BE10" s="143" t="s">
        <v>479</v>
      </c>
      <c r="BF10" s="146">
        <v>3</v>
      </c>
      <c r="BG10" s="146">
        <v>0</v>
      </c>
      <c r="BH10" s="144" t="s">
        <v>106</v>
      </c>
    </row>
    <row r="11" ht="14.1" customHeight="1" spans="1:60" s="1" customFormat="1" x14ac:dyDescent="0.25">
      <c r="A11" s="135"/>
      <c r="B11" s="136">
        <v>2008</v>
      </c>
      <c r="C11" s="29">
        <v>4</v>
      </c>
      <c r="D11" s="137" t="s">
        <v>56</v>
      </c>
      <c r="E11" s="138" t="s">
        <v>50</v>
      </c>
      <c r="F11" s="139" t="str">
        <f>IFERROR(INDEX('DB2'!U:U, MATCH(G11, 'DB2'!V:V, 0)), "")</f>
        <v>TRMT1</v>
      </c>
      <c r="G11" s="29" t="str">
        <f>_xlfn.LET(
  _xlpm.val, TRIM(LEFT(D11, IFERROR(FIND(CHAR(10), D11)-1, LEN(D11)))),
  _xlpm.result, IFERROR(
    _xlfn.XLOOKUP(_xlpm.val, 'DB2'!H:H, 'DB2'!V:V),
    _xlfn.XLOOKUP(_xlpm.val, 'DB2'!I:I, 'DB2'!V:V)
  ),
  IF(OR(_xlpm.result="", _xlpm.result=0), "", _xlpm.result)
)</f>
        <v>JH. JEONG</v>
      </c>
      <c r="H11" s="140" t="str">
        <f>_xlfn.LET(
  _xlpm.val, TRIM(LEFT(D11, IFERROR(FIND(CHAR(10), D11)-1, LEN(D11)))),
  _xlpm.result, IFERROR(
    _xlfn.XLOOKUP(_xlpm.val, 'DB2'!H:H, 'DB2'!S:S),
    _xlfn.XLOOKUP(_xlpm.val, 'DB2'!I:I, 'DB2'!S:S)
  ),
  IF(OR(_xlpm.result="", _xlpm.result=0), "", _xlpm.result)
)</f>
        <v>SY. KIM</v>
      </c>
      <c r="I11" s="141" t="s">
        <v>464</v>
      </c>
      <c r="J11" s="142"/>
      <c r="K11" s="142"/>
      <c r="L11" s="148"/>
      <c r="M11" s="145" t="s">
        <v>480</v>
      </c>
      <c r="N11" s="143">
        <v>46213</v>
      </c>
      <c r="O11" s="143" t="s">
        <v>54</v>
      </c>
      <c r="P11" s="146">
        <v>6</v>
      </c>
      <c r="Q11" s="146">
        <v>4</v>
      </c>
      <c r="R11" s="144" t="s">
        <v>59</v>
      </c>
      <c r="S11" s="145" t="s">
        <v>465</v>
      </c>
      <c r="T11" s="143">
        <v>46012</v>
      </c>
      <c r="U11" s="143" t="s">
        <v>65</v>
      </c>
      <c r="V11" s="146">
        <v>7</v>
      </c>
      <c r="W11" s="146">
        <v>0</v>
      </c>
      <c r="X11" s="144" t="s">
        <v>481</v>
      </c>
      <c r="Y11" s="145" t="s">
        <v>465</v>
      </c>
      <c r="Z11" s="142">
        <v>45922</v>
      </c>
      <c r="AA11" s="143" t="s">
        <v>47</v>
      </c>
      <c r="AB11" s="146">
        <v>6</v>
      </c>
      <c r="AC11" s="146">
        <v>0</v>
      </c>
      <c r="AD11" s="144" t="s">
        <v>338</v>
      </c>
      <c r="AE11" s="145" t="s">
        <v>465</v>
      </c>
      <c r="AF11" s="142">
        <v>45826</v>
      </c>
      <c r="AG11" s="143" t="s">
        <v>88</v>
      </c>
      <c r="AH11" s="146">
        <v>7</v>
      </c>
      <c r="AI11" s="146">
        <v>0</v>
      </c>
      <c r="AJ11" s="144" t="s">
        <v>467</v>
      </c>
      <c r="AK11" s="145" t="s">
        <v>465</v>
      </c>
      <c r="AL11" s="142">
        <v>45698</v>
      </c>
      <c r="AM11" s="143" t="s">
        <v>120</v>
      </c>
      <c r="AN11" s="146">
        <v>7</v>
      </c>
      <c r="AO11" s="146">
        <v>0</v>
      </c>
      <c r="AP11" s="144" t="s">
        <v>338</v>
      </c>
      <c r="AQ11" s="145" t="s">
        <v>465</v>
      </c>
      <c r="AR11" s="142">
        <v>45509</v>
      </c>
      <c r="AS11" s="143" t="s">
        <v>82</v>
      </c>
      <c r="AT11" s="146">
        <v>5</v>
      </c>
      <c r="AU11" s="146">
        <v>0</v>
      </c>
      <c r="AV11" s="144" t="s">
        <v>482</v>
      </c>
      <c r="AW11" s="145" t="s">
        <v>465</v>
      </c>
      <c r="AX11" s="142">
        <v>45443</v>
      </c>
      <c r="AY11" s="143" t="s">
        <v>41</v>
      </c>
      <c r="AZ11" s="146">
        <v>2</v>
      </c>
      <c r="BA11" s="146">
        <v>0</v>
      </c>
      <c r="BB11" s="144" t="s">
        <v>87</v>
      </c>
      <c r="BC11" s="145"/>
      <c r="BD11" s="142"/>
      <c r="BE11" s="143"/>
      <c r="BF11" s="146"/>
      <c r="BG11" s="146"/>
      <c r="BH11" s="144"/>
    </row>
    <row r="12" ht="14.1" customHeight="1" spans="1:60" s="1" customFormat="1" x14ac:dyDescent="0.25">
      <c r="A12" s="135"/>
      <c r="B12" s="136">
        <v>2009</v>
      </c>
      <c r="C12" s="29">
        <v>5</v>
      </c>
      <c r="D12" s="137" t="s">
        <v>62</v>
      </c>
      <c r="E12" s="138" t="s">
        <v>50</v>
      </c>
      <c r="F12" s="139" t="str">
        <f>IFERROR(INDEX('DB2'!U:U, MATCH(G12, 'DB2'!V:V, 0)), "")</f>
        <v>TRMT1</v>
      </c>
      <c r="G12" s="29" t="str">
        <f>_xlfn.LET(
  _xlpm.val, TRIM(LEFT(D12, IFERROR(FIND(CHAR(10), D12)-1, LEN(D12)))),
  _xlpm.result, IFERROR(
    _xlfn.XLOOKUP(_xlpm.val, 'DB2'!H:H, 'DB2'!V:V),
    _xlfn.XLOOKUP(_xlpm.val, 'DB2'!I:I, 'DB2'!V:V)
  ),
  IF(OR(_xlpm.result="", _xlpm.result=0), "", _xlpm.result)
)</f>
        <v>JH. JEONG</v>
      </c>
      <c r="H12" s="140" t="str">
        <f>_xlfn.LET(
  _xlpm.val, TRIM(LEFT(D12, IFERROR(FIND(CHAR(10), D12)-1, LEN(D12)))),
  _xlpm.result, IFERROR(
    _xlfn.XLOOKUP(_xlpm.val, 'DB2'!H:H, 'DB2'!S:S),
    _xlfn.XLOOKUP(_xlpm.val, 'DB2'!I:I, 'DB2'!S:S)
  ),
  IF(OR(_xlpm.result="", _xlpm.result=0), "", _xlpm.result)
)</f>
        <v>JA. YOUN</v>
      </c>
      <c r="I12" s="141" t="s">
        <v>464</v>
      </c>
      <c r="J12" s="142"/>
      <c r="K12" s="143"/>
      <c r="L12" s="144"/>
      <c r="M12" s="145" t="s">
        <v>480</v>
      </c>
      <c r="N12" s="143">
        <v>46287</v>
      </c>
      <c r="O12" s="143" t="s">
        <v>65</v>
      </c>
      <c r="P12" s="146">
        <v>10</v>
      </c>
      <c r="Q12" s="146">
        <v>10</v>
      </c>
      <c r="R12" s="144" t="s">
        <v>64</v>
      </c>
      <c r="S12" s="145" t="s">
        <v>465</v>
      </c>
      <c r="T12" s="143">
        <v>46146</v>
      </c>
      <c r="U12" s="143" t="s">
        <v>54</v>
      </c>
      <c r="V12" s="146">
        <v>9</v>
      </c>
      <c r="W12" s="146">
        <v>0</v>
      </c>
      <c r="X12" s="144" t="s">
        <v>113</v>
      </c>
      <c r="Y12" s="145" t="s">
        <v>465</v>
      </c>
      <c r="Z12" s="143">
        <v>45939</v>
      </c>
      <c r="AA12" s="143" t="s">
        <v>65</v>
      </c>
      <c r="AB12" s="146">
        <v>7</v>
      </c>
      <c r="AC12" s="146">
        <v>0</v>
      </c>
      <c r="AD12" s="144" t="s">
        <v>53</v>
      </c>
      <c r="AE12" s="145" t="s">
        <v>465</v>
      </c>
      <c r="AF12" s="143">
        <v>45831</v>
      </c>
      <c r="AG12" s="143" t="s">
        <v>483</v>
      </c>
      <c r="AH12" s="146">
        <v>5</v>
      </c>
      <c r="AI12" s="146">
        <v>0</v>
      </c>
      <c r="AJ12" s="144" t="s">
        <v>484</v>
      </c>
      <c r="AK12" s="145" t="s">
        <v>465</v>
      </c>
      <c r="AL12" s="143">
        <v>45705</v>
      </c>
      <c r="AM12" s="143" t="s">
        <v>120</v>
      </c>
      <c r="AN12" s="146">
        <v>6</v>
      </c>
      <c r="AO12" s="146">
        <v>0</v>
      </c>
      <c r="AP12" s="144" t="s">
        <v>485</v>
      </c>
      <c r="AQ12" s="145" t="s">
        <v>465</v>
      </c>
      <c r="AR12" s="142">
        <v>45606</v>
      </c>
      <c r="AS12" s="143" t="s">
        <v>88</v>
      </c>
      <c r="AT12" s="146">
        <v>7</v>
      </c>
      <c r="AU12" s="146">
        <v>0</v>
      </c>
      <c r="AV12" s="144" t="s">
        <v>113</v>
      </c>
      <c r="AW12" s="145" t="s">
        <v>465</v>
      </c>
      <c r="AX12" s="142">
        <v>45466</v>
      </c>
      <c r="AY12" s="143" t="s">
        <v>486</v>
      </c>
      <c r="AZ12" s="146">
        <v>2</v>
      </c>
      <c r="BA12" s="146">
        <v>0</v>
      </c>
      <c r="BB12" s="144" t="s">
        <v>487</v>
      </c>
      <c r="BC12" s="145"/>
      <c r="BD12" s="142"/>
      <c r="BE12" s="143"/>
      <c r="BF12" s="146"/>
      <c r="BG12" s="146"/>
      <c r="BH12" s="144"/>
    </row>
    <row r="13" ht="14.1" customHeight="1" spans="1:60" s="1" customFormat="1" x14ac:dyDescent="0.25">
      <c r="A13" s="149" t="s">
        <v>488</v>
      </c>
      <c r="B13" s="136">
        <v>2011</v>
      </c>
      <c r="C13" s="29">
        <v>6</v>
      </c>
      <c r="D13" s="137" t="s">
        <v>68</v>
      </c>
      <c r="E13" s="140" t="s">
        <v>70</v>
      </c>
      <c r="F13" s="139" t="str">
        <f>IFERROR(INDEX('DB2'!U:U, MATCH(G13, 'DB2'!V:V, 0)), "")</f>
        <v>TRMT1</v>
      </c>
      <c r="G13" s="29" t="str">
        <f>_xlfn.LET(
  _xlpm.val, TRIM(LEFT(D13, IFERROR(FIND(CHAR(10), D13)-1, LEN(D13)))),
  _xlpm.result, IFERROR(
    _xlfn.XLOOKUP(_xlpm.val, 'DB2'!H:H, 'DB2'!V:V),
    _xlfn.XLOOKUP(_xlpm.val, 'DB2'!I:I, 'DB2'!V:V)
  ),
  IF(OR(_xlpm.result="", _xlpm.result=0), "", _xlpm.result)
)</f>
        <v>MS. KANG</v>
      </c>
      <c r="H13" s="140" t="str">
        <f>_xlfn.LET(
  _xlpm.val, TRIM(LEFT(D13, IFERROR(FIND(CHAR(10), D13)-1, LEN(D13)))),
  _xlpm.result, IFERROR(
    _xlfn.XLOOKUP(_xlpm.val, 'DB2'!H:H, 'DB2'!S:S),
    _xlfn.XLOOKUP(_xlpm.val, 'DB2'!I:I, 'DB2'!S:S)
  ),
  IF(OR(_xlpm.result="", _xlpm.result=0), "", _xlpm.result)
)</f>
        <v>HR. KIM</v>
      </c>
      <c r="I13" s="150" t="s">
        <v>489</v>
      </c>
      <c r="J13" s="151"/>
      <c r="K13" s="147"/>
      <c r="L13" s="152"/>
      <c r="M13" s="145" t="s">
        <v>480</v>
      </c>
      <c r="N13" s="143">
        <v>46267</v>
      </c>
      <c r="O13" s="143" t="s">
        <v>31</v>
      </c>
      <c r="P13" s="146">
        <v>7</v>
      </c>
      <c r="Q13" s="146">
        <v>2</v>
      </c>
      <c r="R13" s="144" t="s">
        <v>73</v>
      </c>
      <c r="S13" s="145"/>
      <c r="T13" s="143"/>
      <c r="U13" s="143"/>
      <c r="V13" s="146"/>
      <c r="W13" s="146"/>
      <c r="X13" s="144"/>
      <c r="Y13" s="145"/>
      <c r="Z13" s="143"/>
      <c r="AA13" s="143"/>
      <c r="AB13" s="146"/>
      <c r="AC13" s="146"/>
      <c r="AD13" s="144"/>
      <c r="AE13" s="145"/>
      <c r="AF13" s="143"/>
      <c r="AG13" s="143"/>
      <c r="AH13" s="146"/>
      <c r="AI13" s="146"/>
      <c r="AJ13" s="144"/>
      <c r="AK13" s="145"/>
      <c r="AL13" s="143"/>
      <c r="AM13" s="143"/>
      <c r="AN13" s="146"/>
      <c r="AO13" s="146"/>
      <c r="AP13" s="144"/>
      <c r="AQ13" s="145"/>
      <c r="AR13" s="142"/>
      <c r="AS13" s="143"/>
      <c r="AT13" s="146"/>
      <c r="AU13" s="146"/>
      <c r="AV13" s="144"/>
      <c r="AW13" s="145"/>
      <c r="AX13" s="142"/>
      <c r="AY13" s="143"/>
      <c r="AZ13" s="146"/>
      <c r="BA13" s="146"/>
      <c r="BB13" s="144"/>
      <c r="BC13" s="145"/>
      <c r="BD13" s="142"/>
      <c r="BE13" s="143"/>
      <c r="BF13" s="146"/>
      <c r="BG13" s="146"/>
      <c r="BH13" s="144"/>
    </row>
    <row r="14" ht="14.1" customHeight="1" spans="1:60" s="1" customFormat="1" x14ac:dyDescent="0.25">
      <c r="A14" s="153"/>
      <c r="B14" s="136">
        <v>2011</v>
      </c>
      <c r="C14" s="29">
        <v>7</v>
      </c>
      <c r="D14" s="137" t="s">
        <v>76</v>
      </c>
      <c r="E14" s="138" t="s">
        <v>77</v>
      </c>
      <c r="F14" s="139" t="str">
        <f>IFERROR(INDEX('DB2'!U:U, MATCH(G14, 'DB2'!V:V, 0)), "")</f>
        <v>TRMT2</v>
      </c>
      <c r="G14" s="29" t="str">
        <f>_xlfn.LET(
  _xlpm.val, TRIM(LEFT(D14, IFERROR(FIND(CHAR(10), D14)-1, LEN(D14)))),
  _xlpm.result, IFERROR(
    _xlfn.XLOOKUP(_xlpm.val, 'DB2'!H:H, 'DB2'!V:V),
    _xlfn.XLOOKUP(_xlpm.val, 'DB2'!I:I, 'DB2'!V:V)
  ),
  IF(OR(_xlpm.result="", _xlpm.result=0), "", _xlpm.result)
)</f>
        <v>KL. CHOI</v>
      </c>
      <c r="H14" s="140" t="str">
        <f>_xlfn.LET(
  _xlpm.val, TRIM(LEFT(D14, IFERROR(FIND(CHAR(10), D14)-1, LEN(D14)))),
  _xlpm.result, IFERROR(
    _xlfn.XLOOKUP(_xlpm.val, 'DB2'!H:H, 'DB2'!S:S),
    _xlfn.XLOOKUP(_xlpm.val, 'DB2'!I:I, 'DB2'!S:S)
  ),
  IF(OR(_xlpm.result="", _xlpm.result=0), "", _xlpm.result)
)</f>
        <v>JA. YOUN</v>
      </c>
      <c r="I14" s="141" t="s">
        <v>464</v>
      </c>
      <c r="J14" s="142"/>
      <c r="K14" s="143"/>
      <c r="L14" s="144"/>
      <c r="M14" s="145" t="s">
        <v>465</v>
      </c>
      <c r="N14" s="143">
        <v>46227</v>
      </c>
      <c r="O14" s="143" t="s">
        <v>82</v>
      </c>
      <c r="P14" s="146">
        <v>26</v>
      </c>
      <c r="Q14" s="146">
        <v>0</v>
      </c>
      <c r="R14" s="144" t="s">
        <v>81</v>
      </c>
      <c r="S14" s="145" t="s">
        <v>465</v>
      </c>
      <c r="T14" s="143">
        <v>46166</v>
      </c>
      <c r="U14" s="143" t="s">
        <v>54</v>
      </c>
      <c r="V14" s="146">
        <v>3</v>
      </c>
      <c r="W14" s="146">
        <v>0</v>
      </c>
      <c r="X14" s="144" t="s">
        <v>376</v>
      </c>
      <c r="Y14" s="145" t="s">
        <v>465</v>
      </c>
      <c r="Z14" s="143">
        <v>45910</v>
      </c>
      <c r="AA14" s="143" t="s">
        <v>65</v>
      </c>
      <c r="AB14" s="146">
        <v>5</v>
      </c>
      <c r="AC14" s="146">
        <v>0</v>
      </c>
      <c r="AD14" s="144" t="s">
        <v>490</v>
      </c>
      <c r="AE14" s="145" t="s">
        <v>465</v>
      </c>
      <c r="AF14" s="143">
        <v>45747</v>
      </c>
      <c r="AG14" s="143" t="s">
        <v>41</v>
      </c>
      <c r="AH14" s="146">
        <v>14</v>
      </c>
      <c r="AI14" s="146">
        <v>0</v>
      </c>
      <c r="AJ14" s="144" t="s">
        <v>288</v>
      </c>
      <c r="AK14" s="145" t="s">
        <v>465</v>
      </c>
      <c r="AL14" s="142">
        <v>45701</v>
      </c>
      <c r="AM14" s="143" t="s">
        <v>47</v>
      </c>
      <c r="AN14" s="146">
        <v>13</v>
      </c>
      <c r="AO14" s="146">
        <v>0</v>
      </c>
      <c r="AP14" s="144" t="s">
        <v>106</v>
      </c>
      <c r="AQ14" s="145"/>
      <c r="AR14" s="142"/>
      <c r="AS14" s="143"/>
      <c r="AT14" s="146"/>
      <c r="AU14" s="146"/>
      <c r="AV14" s="144"/>
      <c r="AW14" s="145"/>
      <c r="AX14" s="142"/>
      <c r="AY14" s="143"/>
      <c r="AZ14" s="146"/>
      <c r="BA14" s="146"/>
      <c r="BB14" s="144"/>
      <c r="BC14" s="145"/>
      <c r="BD14" s="142"/>
      <c r="BE14" s="143"/>
      <c r="BF14" s="146"/>
      <c r="BG14" s="146"/>
      <c r="BH14" s="144"/>
    </row>
    <row r="15" ht="14.1" customHeight="1" spans="1:60" s="1" customFormat="1" x14ac:dyDescent="0.25">
      <c r="A15" s="153"/>
      <c r="B15" s="136">
        <v>2011</v>
      </c>
      <c r="C15" s="29">
        <v>8</v>
      </c>
      <c r="D15" s="137" t="s">
        <v>84</v>
      </c>
      <c r="E15" s="138" t="s">
        <v>463</v>
      </c>
      <c r="F15" s="139" t="str">
        <f>IFERROR(INDEX('DB2'!U:U, MATCH(G15, 'DB2'!V:V, 0)), "")</f>
        <v>TRMT1</v>
      </c>
      <c r="G15" s="29" t="str">
        <f>_xlfn.LET(
  _xlpm.val, TRIM(LEFT(D15, IFERROR(FIND(CHAR(10), D15)-1, LEN(D15)))),
  _xlpm.result, IFERROR(
    _xlfn.XLOOKUP(_xlpm.val, 'DB2'!H:H, 'DB2'!V:V),
    _xlfn.XLOOKUP(_xlpm.val, 'DB2'!I:I, 'DB2'!V:V)
  ),
  IF(OR(_xlpm.result="", _xlpm.result=0), "", _xlpm.result)
)</f>
        <v>MS. KANG</v>
      </c>
      <c r="H15" s="140" t="str">
        <f>_xlfn.LET(
  _xlpm.val, TRIM(LEFT(D15, IFERROR(FIND(CHAR(10), D15)-1, LEN(D15)))),
  _xlpm.result, IFERROR(
    _xlfn.XLOOKUP(_xlpm.val, 'DB2'!H:H, 'DB2'!S:S),
    _xlfn.XLOOKUP(_xlpm.val, 'DB2'!I:I, 'DB2'!S:S)
  ),
  IF(OR(_xlpm.result="", _xlpm.result=0), "", _xlpm.result)
)</f>
        <v>JS. LEE</v>
      </c>
      <c r="I15" s="141" t="s">
        <v>464</v>
      </c>
      <c r="J15" s="142"/>
      <c r="K15" s="147"/>
      <c r="L15" s="144"/>
      <c r="M15" s="145" t="s">
        <v>480</v>
      </c>
      <c r="N15" s="143">
        <v>46198</v>
      </c>
      <c r="O15" s="143" t="s">
        <v>88</v>
      </c>
      <c r="P15" s="146">
        <v>5</v>
      </c>
      <c r="Q15" s="146">
        <v>2</v>
      </c>
      <c r="R15" s="144" t="s">
        <v>87</v>
      </c>
      <c r="S15" s="145"/>
      <c r="T15" s="143"/>
      <c r="U15" s="143"/>
      <c r="V15" s="146"/>
      <c r="W15" s="146"/>
      <c r="X15" s="144"/>
      <c r="Y15" s="145"/>
      <c r="Z15" s="143"/>
      <c r="AA15" s="143"/>
      <c r="AB15" s="146"/>
      <c r="AC15" s="146"/>
      <c r="AD15" s="144"/>
      <c r="AE15" s="145"/>
      <c r="AF15" s="143"/>
      <c r="AG15" s="143"/>
      <c r="AH15" s="146"/>
      <c r="AI15" s="146"/>
      <c r="AJ15" s="144"/>
      <c r="AK15" s="145"/>
      <c r="AL15" s="143"/>
      <c r="AM15" s="143"/>
      <c r="AN15" s="146"/>
      <c r="AO15" s="146"/>
      <c r="AP15" s="144"/>
      <c r="AQ15" s="145"/>
      <c r="AR15" s="142"/>
      <c r="AS15" s="143"/>
      <c r="AT15" s="146"/>
      <c r="AU15" s="146"/>
      <c r="AV15" s="144"/>
      <c r="AW15" s="145"/>
      <c r="AX15" s="142"/>
      <c r="AY15" s="143"/>
      <c r="AZ15" s="146"/>
      <c r="BA15" s="146"/>
      <c r="BB15" s="144"/>
      <c r="BC15" s="145"/>
      <c r="BD15" s="142"/>
      <c r="BE15" s="143"/>
      <c r="BF15" s="146"/>
      <c r="BG15" s="146"/>
      <c r="BH15" s="144"/>
    </row>
    <row r="16" ht="14.1" customHeight="1" spans="1:60" s="1" customFormat="1" x14ac:dyDescent="0.25">
      <c r="A16" s="153"/>
      <c r="B16" s="136">
        <v>2012</v>
      </c>
      <c r="C16" s="29">
        <v>9</v>
      </c>
      <c r="D16" s="29" t="s">
        <v>91</v>
      </c>
      <c r="E16" s="138" t="s">
        <v>77</v>
      </c>
      <c r="F16" s="139" t="str">
        <f>IFERROR(INDEX('DB2'!U:U, MATCH(G16, 'DB2'!V:V, 0)), "")</f>
        <v>TRMT2</v>
      </c>
      <c r="G16" s="29" t="str">
        <f>_xlfn.LET(
  _xlpm.val, TRIM(LEFT(D16, IFERROR(FIND(CHAR(10), D16)-1, LEN(D16)))),
  _xlpm.result, IFERROR(
    _xlfn.XLOOKUP(_xlpm.val, 'DB2'!H:H, 'DB2'!V:V),
    _xlfn.XLOOKUP(_xlpm.val, 'DB2'!I:I, 'DB2'!V:V)
  ),
  IF(OR(_xlpm.result="", _xlpm.result=0), "", _xlpm.result)
)</f>
        <v>KL. CHOI</v>
      </c>
      <c r="H16" s="140" t="str">
        <f>_xlfn.LET(
  _xlpm.val, TRIM(LEFT(D16, IFERROR(FIND(CHAR(10), D16)-1, LEN(D16)))),
  _xlpm.result, IFERROR(
    _xlfn.XLOOKUP(_xlpm.val, 'DB2'!H:H, 'DB2'!S:S),
    _xlfn.XLOOKUP(_xlpm.val, 'DB2'!I:I, 'DB2'!S:S)
  ),
  IF(OR(_xlpm.result="", _xlpm.result=0), "", _xlpm.result)
)</f>
        <v>HS. CHO</v>
      </c>
      <c r="I16" s="141" t="s">
        <v>464</v>
      </c>
      <c r="J16" s="142"/>
      <c r="K16" s="143"/>
      <c r="L16" s="144"/>
      <c r="M16" s="145" t="s">
        <v>465</v>
      </c>
      <c r="N16" s="143">
        <v>46242</v>
      </c>
      <c r="O16" s="143" t="s">
        <v>65</v>
      </c>
      <c r="P16" s="146">
        <v>8</v>
      </c>
      <c r="Q16" s="146">
        <v>0</v>
      </c>
      <c r="R16" s="144" t="s">
        <v>93</v>
      </c>
      <c r="S16" s="145" t="s">
        <v>465</v>
      </c>
      <c r="T16" s="143">
        <v>46118</v>
      </c>
      <c r="U16" s="143" t="s">
        <v>107</v>
      </c>
      <c r="V16" s="146">
        <v>8</v>
      </c>
      <c r="W16" s="146">
        <v>0</v>
      </c>
      <c r="X16" s="144" t="s">
        <v>93</v>
      </c>
      <c r="Y16" s="145"/>
      <c r="Z16" s="143"/>
      <c r="AA16" s="143"/>
      <c r="AB16" s="146"/>
      <c r="AC16" s="146"/>
      <c r="AD16" s="144"/>
      <c r="AE16" s="145"/>
      <c r="AF16" s="143"/>
      <c r="AG16" s="143"/>
      <c r="AH16" s="146"/>
      <c r="AI16" s="146"/>
      <c r="AJ16" s="144"/>
      <c r="AK16" s="145"/>
      <c r="AL16" s="143"/>
      <c r="AM16" s="143"/>
      <c r="AN16" s="146"/>
      <c r="AO16" s="146"/>
      <c r="AP16" s="144"/>
      <c r="AQ16" s="145"/>
      <c r="AR16" s="142"/>
      <c r="AS16" s="143"/>
      <c r="AT16" s="146"/>
      <c r="AU16" s="146"/>
      <c r="AV16" s="144"/>
      <c r="AW16" s="145"/>
      <c r="AX16" s="142"/>
      <c r="AY16" s="143"/>
      <c r="AZ16" s="146"/>
      <c r="BA16" s="146"/>
      <c r="BB16" s="144"/>
      <c r="BC16" s="145"/>
      <c r="BD16" s="142"/>
      <c r="BE16" s="143"/>
      <c r="BF16" s="146"/>
      <c r="BG16" s="146"/>
      <c r="BH16" s="144"/>
    </row>
    <row r="17" ht="14.1" customHeight="1" spans="1:60" s="1" customFormat="1" x14ac:dyDescent="0.25">
      <c r="A17" s="154"/>
      <c r="B17" s="136">
        <v>2012</v>
      </c>
      <c r="C17" s="29">
        <v>10</v>
      </c>
      <c r="D17" s="137" t="s">
        <v>94</v>
      </c>
      <c r="E17" s="140" t="s">
        <v>95</v>
      </c>
      <c r="F17" s="139" t="str">
        <f>IFERROR(INDEX('DB2'!U:U, MATCH(G17, 'DB2'!V:V, 0)), "")</f>
        <v>TRMT1</v>
      </c>
      <c r="G17" s="29" t="str">
        <f>_xlfn.LET(
  _xlpm.val, TRIM(LEFT(D17, IFERROR(FIND(CHAR(10), D17)-1, LEN(D17)))),
  _xlpm.result, IFERROR(
    _xlfn.XLOOKUP(_xlpm.val, 'DB2'!H:H, 'DB2'!V:V),
    _xlfn.XLOOKUP(_xlpm.val, 'DB2'!I:I, 'DB2'!V:V)
  ),
  IF(OR(_xlpm.result="", _xlpm.result=0), "", _xlpm.result)
)</f>
        <v>MS. KANG</v>
      </c>
      <c r="H17" s="155" t="str">
        <f>_xlfn.LET(
  _xlpm.val, TRIM(LEFT(D17, IFERROR(FIND(CHAR(10), D17)-1, LEN(D17)))),
  _xlpm.result, IFERROR(
    _xlfn.XLOOKUP(_xlpm.val, 'DB2'!H:H, 'DB2'!S:S),
    _xlfn.XLOOKUP(_xlpm.val, 'DB2'!I:I, 'DB2'!S:S)
  ),
  IF(OR(_xlpm.result="", _xlpm.result=0), "", _xlpm.result)
)</f>
        <v>YN. KIM</v>
      </c>
      <c r="I17" s="141" t="s">
        <v>464</v>
      </c>
      <c r="J17" s="142"/>
      <c r="K17" s="143"/>
      <c r="L17" s="144"/>
      <c r="M17" s="145" t="s">
        <v>480</v>
      </c>
      <c r="N17" s="143">
        <v>46266</v>
      </c>
      <c r="O17" s="143" t="s">
        <v>31</v>
      </c>
      <c r="P17" s="146">
        <v>12</v>
      </c>
      <c r="Q17" s="146">
        <v>12</v>
      </c>
      <c r="R17" s="144" t="s">
        <v>98</v>
      </c>
      <c r="S17" s="145" t="s">
        <v>465</v>
      </c>
      <c r="T17" s="143">
        <v>46110</v>
      </c>
      <c r="U17" s="143" t="s">
        <v>31</v>
      </c>
      <c r="V17" s="146">
        <v>13</v>
      </c>
      <c r="W17" s="146">
        <v>0</v>
      </c>
      <c r="X17" s="144" t="s">
        <v>491</v>
      </c>
      <c r="Y17" s="145"/>
      <c r="Z17" s="143"/>
      <c r="AA17" s="143"/>
      <c r="AB17" s="146"/>
      <c r="AC17" s="146"/>
      <c r="AD17" s="144"/>
      <c r="AE17" s="145"/>
      <c r="AF17" s="143"/>
      <c r="AG17" s="143"/>
      <c r="AH17" s="146"/>
      <c r="AI17" s="146"/>
      <c r="AJ17" s="144"/>
      <c r="AK17" s="145"/>
      <c r="AL17" s="143"/>
      <c r="AM17" s="143"/>
      <c r="AN17" s="146"/>
      <c r="AO17" s="146"/>
      <c r="AP17" s="144"/>
      <c r="AQ17" s="145"/>
      <c r="AR17" s="142"/>
      <c r="AS17" s="143"/>
      <c r="AT17" s="146"/>
      <c r="AU17" s="146"/>
      <c r="AV17" s="144"/>
      <c r="AW17" s="145"/>
      <c r="AX17" s="142"/>
      <c r="AY17" s="143"/>
      <c r="AZ17" s="146"/>
      <c r="BA17" s="146"/>
      <c r="BB17" s="144"/>
      <c r="BC17" s="145"/>
      <c r="BD17" s="142"/>
      <c r="BE17" s="143"/>
      <c r="BF17" s="146"/>
      <c r="BG17" s="146"/>
      <c r="BH17" s="144"/>
    </row>
    <row r="18" ht="14.1" customHeight="1" spans="1:60" s="1" customFormat="1" x14ac:dyDescent="0.25">
      <c r="A18" s="156" t="s">
        <v>492</v>
      </c>
      <c r="B18" s="136">
        <v>2016</v>
      </c>
      <c r="C18" s="29">
        <v>11</v>
      </c>
      <c r="D18" s="137" t="s">
        <v>101</v>
      </c>
      <c r="E18" s="138" t="s">
        <v>103</v>
      </c>
      <c r="F18" s="139" t="str">
        <f>IFERROR(INDEX('DB2'!U:U, MATCH(G18, 'DB2'!V:V, 0)), "")</f>
        <v>TRMT1</v>
      </c>
      <c r="G18" s="29" t="str">
        <f>_xlfn.LET(
  _xlpm.val, TRIM(LEFT(D18, IFERROR(FIND(CHAR(10), D18)-1, LEN(D18)))),
  _xlpm.result, IFERROR(
    _xlfn.XLOOKUP(_xlpm.val, 'DB2'!H:H, 'DB2'!V:V),
    _xlfn.XLOOKUP(_xlpm.val, 'DB2'!I:I, 'DB2'!V:V)
  ),
  IF(OR(_xlpm.result="", _xlpm.result=0), "", _xlpm.result)
)</f>
        <v>YS. YOUN</v>
      </c>
      <c r="H18" s="140" t="str">
        <f>_xlfn.LET(
  _xlpm.val, TRIM(LEFT(D18, IFERROR(FIND(CHAR(10), D18)-1, LEN(D18)))),
  _xlpm.result, IFERROR(
    _xlfn.XLOOKUP(_xlpm.val, 'DB2'!H:H, 'DB2'!S:S),
    _xlfn.XLOOKUP(_xlpm.val, 'DB2'!I:I, 'DB2'!S:S)
  ),
  IF(OR(_xlpm.result="", _xlpm.result=0), "", _xlpm.result)
)</f>
        <v>YS. HEO</v>
      </c>
      <c r="I18" s="141" t="s">
        <v>464</v>
      </c>
      <c r="J18" s="142"/>
      <c r="K18" s="143"/>
      <c r="L18" s="144"/>
      <c r="M18" s="145" t="s">
        <v>465</v>
      </c>
      <c r="N18" s="143">
        <v>46229</v>
      </c>
      <c r="O18" s="143" t="s">
        <v>107</v>
      </c>
      <c r="P18" s="146">
        <v>4</v>
      </c>
      <c r="Q18" s="146">
        <v>0</v>
      </c>
      <c r="R18" s="144" t="s">
        <v>106</v>
      </c>
      <c r="S18" s="145" t="s">
        <v>465</v>
      </c>
      <c r="T18" s="143">
        <v>46108</v>
      </c>
      <c r="U18" s="143" t="s">
        <v>54</v>
      </c>
      <c r="V18" s="146">
        <v>11</v>
      </c>
      <c r="W18" s="157">
        <v>0</v>
      </c>
      <c r="X18" s="144" t="s">
        <v>106</v>
      </c>
      <c r="Y18" s="145"/>
      <c r="Z18" s="143"/>
      <c r="AA18" s="143"/>
      <c r="AB18" s="146"/>
      <c r="AC18" s="157"/>
      <c r="AD18" s="144"/>
      <c r="AE18" s="145"/>
      <c r="AF18" s="143"/>
      <c r="AG18" s="143"/>
      <c r="AH18" s="146"/>
      <c r="AI18" s="157"/>
      <c r="AJ18" s="144"/>
      <c r="AK18" s="145"/>
      <c r="AL18" s="142"/>
      <c r="AM18" s="143"/>
      <c r="AN18" s="146"/>
      <c r="AO18" s="157"/>
      <c r="AP18" s="144"/>
      <c r="AQ18" s="145"/>
      <c r="AR18" s="142"/>
      <c r="AS18" s="143"/>
      <c r="AT18" s="146"/>
      <c r="AU18" s="157"/>
      <c r="AV18" s="144"/>
      <c r="AW18" s="145"/>
      <c r="AX18" s="142"/>
      <c r="AY18" s="143"/>
      <c r="AZ18" s="146"/>
      <c r="BA18" s="157"/>
      <c r="BB18" s="144"/>
      <c r="BC18" s="145"/>
      <c r="BD18" s="142"/>
      <c r="BE18" s="143"/>
      <c r="BF18" s="146"/>
      <c r="BG18" s="157"/>
      <c r="BH18" s="144"/>
    </row>
    <row r="19" ht="14.1" customHeight="1" spans="1:60" s="1" customFormat="1" x14ac:dyDescent="0.25">
      <c r="A19" s="158" t="s">
        <v>493</v>
      </c>
      <c r="B19" s="159">
        <v>2019</v>
      </c>
      <c r="C19" s="160">
        <v>12</v>
      </c>
      <c r="D19" s="161" t="s">
        <v>109</v>
      </c>
      <c r="E19" s="162" t="s">
        <v>103</v>
      </c>
      <c r="F19" s="163" t="str">
        <f>IFERROR(INDEX('DB2'!U:U, MATCH(G19, 'DB2'!V:V, 0)), "")</f>
        <v>TRMT1</v>
      </c>
      <c r="G19" s="160" t="str">
        <f>_xlfn.LET(
  _xlpm.val, TRIM(LEFT(D19, IFERROR(FIND(CHAR(10), D19)-1, LEN(D19)))),
  _xlpm.result, IFERROR(
    _xlfn.XLOOKUP(_xlpm.val, 'DB2'!H:H, 'DB2'!V:V),
    _xlfn.XLOOKUP(_xlpm.val, 'DB2'!I:I, 'DB2'!V:V)
  ),
  IF(OR(_xlpm.result="", _xlpm.result=0), "", _xlpm.result)
)</f>
        <v>HS. KIM</v>
      </c>
      <c r="H19" s="162" t="str">
        <f>_xlfn.LET(
  _xlpm.val, TRIM(LEFT(D19, IFERROR(FIND(CHAR(10), D19)-1, LEN(D19)))),
  _xlpm.result, IFERROR(
    _xlfn.XLOOKUP(_xlpm.val, 'DB2'!H:H, 'DB2'!S:S),
    _xlfn.XLOOKUP(_xlpm.val, 'DB2'!I:I, 'DB2'!S:S)
  ),
  IF(OR(_xlpm.result="", _xlpm.result=0), "", _xlpm.result)
)</f>
        <v>DB. SEO</v>
      </c>
      <c r="I19" s="164" t="s">
        <v>464</v>
      </c>
      <c r="J19" s="142"/>
      <c r="K19" s="143"/>
      <c r="L19" s="165"/>
      <c r="M19" s="145" t="s">
        <v>480</v>
      </c>
      <c r="N19" s="166">
        <v>46255</v>
      </c>
      <c r="O19" s="143" t="s">
        <v>41</v>
      </c>
      <c r="P19" s="167">
        <v>4</v>
      </c>
      <c r="Q19" s="167">
        <v>4</v>
      </c>
      <c r="R19" s="144" t="s">
        <v>113</v>
      </c>
      <c r="S19" s="168" t="s">
        <v>465</v>
      </c>
      <c r="T19" s="166">
        <v>46202</v>
      </c>
      <c r="U19" s="166" t="s">
        <v>120</v>
      </c>
      <c r="V19" s="167">
        <v>6</v>
      </c>
      <c r="W19" s="167">
        <v>0</v>
      </c>
      <c r="X19" s="165" t="s">
        <v>494</v>
      </c>
      <c r="Y19" s="168" t="s">
        <v>465</v>
      </c>
      <c r="Z19" s="166">
        <v>46128</v>
      </c>
      <c r="AA19" s="166" t="s">
        <v>120</v>
      </c>
      <c r="AB19" s="167">
        <v>5</v>
      </c>
      <c r="AC19" s="167">
        <v>0</v>
      </c>
      <c r="AD19" s="165" t="s">
        <v>106</v>
      </c>
      <c r="AE19" s="168"/>
      <c r="AF19" s="166"/>
      <c r="AG19" s="166"/>
      <c r="AH19" s="167"/>
      <c r="AI19" s="167"/>
      <c r="AJ19" s="165"/>
      <c r="AK19" s="168"/>
      <c r="AL19" s="169"/>
      <c r="AM19" s="166"/>
      <c r="AN19" s="167"/>
      <c r="AO19" s="167"/>
      <c r="AP19" s="165"/>
      <c r="AQ19" s="168"/>
      <c r="AR19" s="169"/>
      <c r="AS19" s="166"/>
      <c r="AT19" s="167"/>
      <c r="AU19" s="167"/>
      <c r="AV19" s="165"/>
      <c r="AW19" s="168"/>
      <c r="AX19" s="169"/>
      <c r="AY19" s="166"/>
      <c r="AZ19" s="167"/>
      <c r="BA19" s="167"/>
      <c r="BB19" s="165"/>
      <c r="BC19" s="168"/>
      <c r="BD19" s="169"/>
      <c r="BE19" s="166"/>
      <c r="BF19" s="167"/>
      <c r="BG19" s="167"/>
      <c r="BH19" s="165"/>
    </row>
    <row r="20" ht="14.1" customHeight="1" spans="1:60" s="1" customFormat="1" x14ac:dyDescent="0.25">
      <c r="A20" s="170" t="s">
        <v>495</v>
      </c>
      <c r="B20" s="124">
        <v>2009</v>
      </c>
      <c r="C20" s="125">
        <v>13</v>
      </c>
      <c r="D20" s="126" t="s">
        <v>116</v>
      </c>
      <c r="E20" s="129" t="s">
        <v>103</v>
      </c>
      <c r="F20" s="128" t="s">
        <v>496</v>
      </c>
      <c r="G20" s="125" t="str">
        <f>_xlfn.LET(
  _xlpm.val, TRIM(LEFT(D20, IFERROR(FIND(CHAR(10), D20)-1, LEN(D20)))),
  _xlpm.result, IFERROR(
    _xlfn.XLOOKUP(_xlpm.val, 'DB2'!H:H, 'DB2'!V:V),
    _xlfn.XLOOKUP(_xlpm.val, 'DB2'!I:I, 'DB2'!V:V)
  ),
  IF(OR(_xlpm.result="", _xlpm.result=0), "", _xlpm.result)
)</f>
        <v>NIKOS</v>
      </c>
      <c r="H20" s="129" t="str">
        <f>_xlfn.LET(
  _xlpm.val, TRIM(LEFT(D20, IFERROR(FIND(CHAR(10), D20)-1, LEN(D20)))),
  _xlpm.result, IFERROR(
    _xlfn.XLOOKUP(_xlpm.val, 'DB2'!H:H, 'DB2'!S:S),
    _xlfn.XLOOKUP(_xlpm.val, 'DB2'!I:I, 'DB2'!S:S)
  ),
  IF(OR(_xlpm.result="", _xlpm.result=0), "", _xlpm.result)
)</f>
        <v>CH. BAE</v>
      </c>
      <c r="I20" s="171" t="s">
        <v>464</v>
      </c>
      <c r="J20" s="172"/>
      <c r="K20" s="173"/>
      <c r="L20" s="174"/>
      <c r="M20" s="133" t="s">
        <v>480</v>
      </c>
      <c r="N20" s="134">
        <v>46245</v>
      </c>
      <c r="O20" s="134" t="s">
        <v>120</v>
      </c>
      <c r="P20" s="175">
        <v>6</v>
      </c>
      <c r="Q20" s="175">
        <v>1</v>
      </c>
      <c r="R20" s="132" t="s">
        <v>119</v>
      </c>
      <c r="S20" s="133" t="s">
        <v>465</v>
      </c>
      <c r="T20" s="134">
        <v>46188</v>
      </c>
      <c r="U20" s="134" t="s">
        <v>120</v>
      </c>
      <c r="V20" s="175">
        <v>5</v>
      </c>
      <c r="W20" s="176">
        <v>0</v>
      </c>
      <c r="X20" s="132" t="s">
        <v>119</v>
      </c>
      <c r="Y20" s="133"/>
      <c r="Z20" s="134"/>
      <c r="AA20" s="134"/>
      <c r="AB20" s="175"/>
      <c r="AC20" s="176"/>
      <c r="AD20" s="132"/>
      <c r="AE20" s="133"/>
      <c r="AF20" s="134"/>
      <c r="AG20" s="134"/>
      <c r="AH20" s="175"/>
      <c r="AI20" s="176"/>
      <c r="AJ20" s="132"/>
      <c r="AK20" s="133"/>
      <c r="AL20" s="131"/>
      <c r="AM20" s="134"/>
      <c r="AN20" s="175"/>
      <c r="AO20" s="176"/>
      <c r="AP20" s="132"/>
      <c r="AQ20" s="133"/>
      <c r="AR20" s="131"/>
      <c r="AS20" s="134"/>
      <c r="AT20" s="175"/>
      <c r="AU20" s="176"/>
      <c r="AV20" s="129"/>
      <c r="AW20" s="133"/>
      <c r="AX20" s="131"/>
      <c r="AY20" s="134"/>
      <c r="AZ20" s="175"/>
      <c r="BA20" s="176"/>
      <c r="BB20" s="132"/>
      <c r="BC20" s="133"/>
      <c r="BD20" s="131"/>
      <c r="BE20" s="134"/>
      <c r="BF20" s="175"/>
      <c r="BG20" s="176"/>
      <c r="BH20" s="132"/>
    </row>
    <row r="21" ht="14.1" customHeight="1" spans="1:60" s="1" customFormat="1" x14ac:dyDescent="0.25">
      <c r="A21" s="153"/>
      <c r="B21" s="136">
        <v>2009</v>
      </c>
      <c r="C21" s="29">
        <v>14</v>
      </c>
      <c r="D21" s="137" t="s">
        <v>124</v>
      </c>
      <c r="E21" s="140" t="s">
        <v>125</v>
      </c>
      <c r="F21" s="139" t="s">
        <v>496</v>
      </c>
      <c r="G21" s="29" t="str">
        <f>_xlfn.LET(
  _xlpm.val, TRIM(LEFT(D21, IFERROR(FIND(CHAR(10), D21)-1, LEN(D21)))),
  _xlpm.result, IFERROR(
    _xlfn.XLOOKUP(_xlpm.val, 'DB2'!H:H, 'DB2'!V:V),
    _xlfn.XLOOKUP(_xlpm.val, 'DB2'!I:I, 'DB2'!V:V)
  ),
  IF(OR(_xlpm.result="", _xlpm.result=0), "", _xlpm.result)
)</f>
        <v>NIKOS</v>
      </c>
      <c r="H21" s="140" t="str">
        <f>_xlfn.LET(
  _xlpm.val, TRIM(LEFT(D21, IFERROR(FIND(CHAR(10), D21)-1, LEN(D21)))),
  _xlpm.result, IFERROR(
    _xlfn.XLOOKUP(_xlpm.val, 'DB2'!H:H, 'DB2'!S:S),
    _xlfn.XLOOKUP(_xlpm.val, 'DB2'!I:I, 'DB2'!S:S)
  ),
  IF(OR(_xlpm.result="", _xlpm.result=0), "", _xlpm.result)
)</f>
        <v>HI. HUR</v>
      </c>
      <c r="I21" s="141" t="s">
        <v>464</v>
      </c>
      <c r="J21" s="142"/>
      <c r="K21" s="143"/>
      <c r="L21" s="144"/>
      <c r="M21" s="145" t="s">
        <v>480</v>
      </c>
      <c r="N21" s="142">
        <v>46297</v>
      </c>
      <c r="O21" s="143" t="s">
        <v>31</v>
      </c>
      <c r="P21" s="177">
        <v>26</v>
      </c>
      <c r="Q21" s="178">
        <v>26</v>
      </c>
      <c r="R21" s="144" t="s">
        <v>127</v>
      </c>
      <c r="S21" s="145" t="s">
        <v>465</v>
      </c>
      <c r="T21" s="142">
        <v>46162</v>
      </c>
      <c r="U21" s="143" t="s">
        <v>218</v>
      </c>
      <c r="V21" s="146">
        <v>11</v>
      </c>
      <c r="W21" s="146">
        <v>0</v>
      </c>
      <c r="X21" s="144" t="s">
        <v>497</v>
      </c>
      <c r="Y21" s="145"/>
      <c r="Z21" s="142"/>
      <c r="AA21" s="143"/>
      <c r="AB21" s="146"/>
      <c r="AC21" s="146"/>
      <c r="AD21" s="144"/>
      <c r="AE21" s="145"/>
      <c r="AF21" s="142"/>
      <c r="AG21" s="143"/>
      <c r="AH21" s="146"/>
      <c r="AI21" s="146"/>
      <c r="AJ21" s="144"/>
      <c r="AK21" s="145"/>
      <c r="AL21" s="142"/>
      <c r="AM21" s="143"/>
      <c r="AN21" s="146"/>
      <c r="AO21" s="146"/>
      <c r="AP21" s="144"/>
      <c r="AQ21" s="145"/>
      <c r="AR21" s="142"/>
      <c r="AS21" s="143"/>
      <c r="AT21" s="146"/>
      <c r="AU21" s="146"/>
      <c r="AV21" s="144"/>
      <c r="AW21" s="145"/>
      <c r="AX21" s="142"/>
      <c r="AY21" s="143"/>
      <c r="AZ21" s="146"/>
      <c r="BA21" s="146"/>
      <c r="BB21" s="144"/>
      <c r="BC21" s="145"/>
      <c r="BD21" s="142"/>
      <c r="BE21" s="143"/>
      <c r="BF21" s="146"/>
      <c r="BG21" s="146"/>
      <c r="BH21" s="144"/>
    </row>
    <row r="22" ht="14.1" customHeight="1" spans="1:60" s="1" customFormat="1" x14ac:dyDescent="0.25">
      <c r="A22" s="153"/>
      <c r="B22" s="136">
        <v>2009</v>
      </c>
      <c r="C22" s="29">
        <v>15</v>
      </c>
      <c r="D22" s="137" t="s">
        <v>131</v>
      </c>
      <c r="E22" s="138" t="s">
        <v>132</v>
      </c>
      <c r="F22" s="139" t="str">
        <f>IFERROR(INDEX('DB2'!U:U, MATCH(G22, 'DB2'!V:V, 0)), "")</f>
        <v>TRMT2</v>
      </c>
      <c r="G22" s="29" t="str">
        <f>_xlfn.LET(
  _xlpm.val, TRIM(LEFT(D22, IFERROR(FIND(CHAR(10), D22)-1, LEN(D22)))),
  _xlpm.result, IFERROR(
    _xlfn.XLOOKUP(_xlpm.val, 'DB2'!H:H, 'DB2'!V:V),
    _xlfn.XLOOKUP(_xlpm.val, 'DB2'!I:I, 'DB2'!V:V)
  ),
  IF(OR(_xlpm.result="", _xlpm.result=0), "", _xlpm.result)
)</f>
        <v>JN. SHIM</v>
      </c>
      <c r="H22" s="140" t="str">
        <f>_xlfn.LET(
  _xlpm.val, TRIM(LEFT(D22, IFERROR(FIND(CHAR(10), D22)-1, LEN(D22)))),
  _xlpm.result, IFERROR(
    _xlfn.XLOOKUP(_xlpm.val, 'DB2'!H:H, 'DB2'!S:S),
    _xlfn.XLOOKUP(_xlpm.val, 'DB2'!I:I, 'DB2'!S:S)
  ),
  IF(OR(_xlpm.result="", _xlpm.result=0), "", _xlpm.result)
)</f>
        <v>SY. RYU</v>
      </c>
      <c r="I22" s="141" t="s">
        <v>464</v>
      </c>
      <c r="J22" s="142"/>
      <c r="K22" s="143"/>
      <c r="L22" s="144"/>
      <c r="M22" s="145" t="s">
        <v>465</v>
      </c>
      <c r="N22" s="142">
        <v>46160</v>
      </c>
      <c r="O22" s="143" t="s">
        <v>65</v>
      </c>
      <c r="P22" s="146">
        <v>22</v>
      </c>
      <c r="Q22" s="29">
        <v>0</v>
      </c>
      <c r="R22" s="144" t="s">
        <v>135</v>
      </c>
      <c r="S22" s="145" t="s">
        <v>465</v>
      </c>
      <c r="T22" s="142">
        <v>46033</v>
      </c>
      <c r="U22" s="143" t="s">
        <v>168</v>
      </c>
      <c r="V22" s="146">
        <v>2</v>
      </c>
      <c r="W22" s="29">
        <v>0</v>
      </c>
      <c r="X22" s="144" t="s">
        <v>106</v>
      </c>
      <c r="Y22" s="145" t="s">
        <v>465</v>
      </c>
      <c r="Z22" s="142">
        <v>45956</v>
      </c>
      <c r="AA22" s="143" t="s">
        <v>498</v>
      </c>
      <c r="AB22" s="146">
        <v>8</v>
      </c>
      <c r="AC22" s="29">
        <v>0</v>
      </c>
      <c r="AD22" s="144" t="s">
        <v>106</v>
      </c>
      <c r="AE22" s="145" t="s">
        <v>465</v>
      </c>
      <c r="AF22" s="142">
        <v>45853</v>
      </c>
      <c r="AG22" s="143" t="s">
        <v>65</v>
      </c>
      <c r="AH22" s="146">
        <v>6</v>
      </c>
      <c r="AI22" s="29">
        <v>0</v>
      </c>
      <c r="AJ22" s="144" t="s">
        <v>499</v>
      </c>
      <c r="AK22" s="145" t="s">
        <v>465</v>
      </c>
      <c r="AL22" s="142">
        <v>45694</v>
      </c>
      <c r="AM22" s="143" t="s">
        <v>483</v>
      </c>
      <c r="AN22" s="146">
        <v>7</v>
      </c>
      <c r="AO22" s="29">
        <v>0</v>
      </c>
      <c r="AP22" s="144" t="s">
        <v>288</v>
      </c>
      <c r="AQ22" s="145" t="s">
        <v>465</v>
      </c>
      <c r="AR22" s="142">
        <v>45509</v>
      </c>
      <c r="AS22" s="143" t="s">
        <v>498</v>
      </c>
      <c r="AT22" s="146">
        <v>8</v>
      </c>
      <c r="AU22" s="29">
        <v>0</v>
      </c>
      <c r="AV22" s="144" t="s">
        <v>113</v>
      </c>
      <c r="AW22" s="145" t="s">
        <v>465</v>
      </c>
      <c r="AX22" s="142">
        <v>45393</v>
      </c>
      <c r="AY22" s="143" t="s">
        <v>486</v>
      </c>
      <c r="AZ22" s="146">
        <v>3</v>
      </c>
      <c r="BA22" s="29">
        <v>0</v>
      </c>
      <c r="BB22" s="144" t="s">
        <v>376</v>
      </c>
      <c r="BC22" s="145"/>
      <c r="BD22" s="142"/>
      <c r="BE22" s="143"/>
      <c r="BF22" s="146"/>
      <c r="BG22" s="29"/>
      <c r="BH22" s="144"/>
    </row>
    <row r="23" ht="14.1" customHeight="1" spans="1:60" s="1" customFormat="1" x14ac:dyDescent="0.25">
      <c r="A23" s="153"/>
      <c r="B23" s="136">
        <v>2009</v>
      </c>
      <c r="C23" s="29">
        <v>16</v>
      </c>
      <c r="D23" s="137" t="s">
        <v>137</v>
      </c>
      <c r="E23" s="138" t="s">
        <v>132</v>
      </c>
      <c r="F23" s="139" t="str">
        <f>IFERROR(INDEX('DB2'!U:U, MATCH(G23, 'DB2'!V:V, 0)), "")</f>
        <v>TRMT2</v>
      </c>
      <c r="G23" s="29" t="str">
        <f>_xlfn.LET(
  _xlpm.val, TRIM(LEFT(D23, IFERROR(FIND(CHAR(10), D23)-1, LEN(D23)))),
  _xlpm.result, IFERROR(
    _xlfn.XLOOKUP(_xlpm.val, 'DB2'!H:H, 'DB2'!V:V),
    _xlfn.XLOOKUP(_xlpm.val, 'DB2'!I:I, 'DB2'!V:V)
  ),
  IF(OR(_xlpm.result="", _xlpm.result=0), "", _xlpm.result)
)</f>
        <v>JN. SHIM</v>
      </c>
      <c r="H23" s="140" t="str">
        <f>_xlfn.LET(
  _xlpm.val, TRIM(LEFT(D23, IFERROR(FIND(CHAR(10), D23)-1, LEN(D23)))),
  _xlpm.result, IFERROR(
    _xlfn.XLOOKUP(_xlpm.val, 'DB2'!H:H, 'DB2'!S:S),
    _xlfn.XLOOKUP(_xlpm.val, 'DB2'!I:I, 'DB2'!S:S)
  ),
  IF(OR(_xlpm.result="", _xlpm.result=0), "", _xlpm.result)
)</f>
        <v>YS. HEO</v>
      </c>
      <c r="I23" s="141" t="s">
        <v>464</v>
      </c>
      <c r="J23" s="142"/>
      <c r="K23" s="143"/>
      <c r="L23" s="179"/>
      <c r="M23" s="145" t="s">
        <v>480</v>
      </c>
      <c r="N23" s="143">
        <v>46284</v>
      </c>
      <c r="O23" s="143" t="s">
        <v>65</v>
      </c>
      <c r="P23" s="146">
        <v>20</v>
      </c>
      <c r="Q23" s="29">
        <v>6</v>
      </c>
      <c r="R23" s="144" t="s">
        <v>138</v>
      </c>
      <c r="S23" s="145" t="s">
        <v>465</v>
      </c>
      <c r="T23" s="143">
        <v>46202</v>
      </c>
      <c r="U23" s="143" t="s">
        <v>65</v>
      </c>
      <c r="V23" s="146">
        <v>6</v>
      </c>
      <c r="W23" s="29">
        <v>0</v>
      </c>
      <c r="X23" s="144" t="s">
        <v>500</v>
      </c>
      <c r="Y23" s="145" t="s">
        <v>465</v>
      </c>
      <c r="Z23" s="143">
        <v>46002</v>
      </c>
      <c r="AA23" s="143" t="s">
        <v>168</v>
      </c>
      <c r="AB23" s="146">
        <v>7</v>
      </c>
      <c r="AC23" s="29">
        <v>0</v>
      </c>
      <c r="AD23" s="144" t="s">
        <v>471</v>
      </c>
      <c r="AE23" s="145" t="s">
        <v>465</v>
      </c>
      <c r="AF23" s="142">
        <v>45889</v>
      </c>
      <c r="AG23" s="143" t="s">
        <v>498</v>
      </c>
      <c r="AH23" s="146">
        <v>9</v>
      </c>
      <c r="AI23" s="29">
        <v>0</v>
      </c>
      <c r="AJ23" s="144" t="s">
        <v>338</v>
      </c>
      <c r="AK23" s="145" t="s">
        <v>465</v>
      </c>
      <c r="AL23" s="142">
        <v>45797</v>
      </c>
      <c r="AM23" s="143" t="s">
        <v>501</v>
      </c>
      <c r="AN23" s="146">
        <v>8</v>
      </c>
      <c r="AO23" s="29">
        <v>0</v>
      </c>
      <c r="AP23" s="144" t="s">
        <v>288</v>
      </c>
      <c r="AQ23" s="145" t="s">
        <v>465</v>
      </c>
      <c r="AR23" s="142">
        <v>45679</v>
      </c>
      <c r="AS23" s="143" t="s">
        <v>88</v>
      </c>
      <c r="AT23" s="146">
        <v>11</v>
      </c>
      <c r="AU23" s="29">
        <v>0</v>
      </c>
      <c r="AV23" s="144" t="s">
        <v>338</v>
      </c>
      <c r="AW23" s="145" t="s">
        <v>465</v>
      </c>
      <c r="AX23" s="142">
        <v>45423</v>
      </c>
      <c r="AY23" s="143" t="s">
        <v>502</v>
      </c>
      <c r="AZ23" s="146">
        <v>4</v>
      </c>
      <c r="BA23" s="29">
        <v>0</v>
      </c>
      <c r="BB23" s="144" t="s">
        <v>503</v>
      </c>
      <c r="BC23" s="145" t="s">
        <v>465</v>
      </c>
      <c r="BD23" s="142">
        <v>45377</v>
      </c>
      <c r="BE23" s="143" t="s">
        <v>479</v>
      </c>
      <c r="BF23" s="146">
        <v>4</v>
      </c>
      <c r="BG23" s="29">
        <v>0</v>
      </c>
      <c r="BH23" s="144" t="s">
        <v>376</v>
      </c>
    </row>
    <row r="24" ht="14.1" customHeight="1" spans="1:60" s="1" customFormat="1" x14ac:dyDescent="0.25">
      <c r="A24" s="153"/>
      <c r="B24" s="136">
        <v>2009</v>
      </c>
      <c r="C24" s="29">
        <v>17</v>
      </c>
      <c r="D24" s="180" t="s">
        <v>140</v>
      </c>
      <c r="E24" s="181"/>
      <c r="F24" s="139" t="str">
        <f>IFERROR(INDEX('DB2'!U:U, MATCH(G24, 'DB2'!V:V, 0)), "")</f>
        <v>TRMT1</v>
      </c>
      <c r="G24" s="29" t="str">
        <f>_xlfn.LET(
  _xlpm.val, TRIM(LEFT(D24, IFERROR(FIND(CHAR(10), D24)-1, LEN(D24)))),
  _xlpm.result, IFERROR(
    _xlfn.XLOOKUP(_xlpm.val, 'DB2'!H:H, 'DB2'!V:V),
    _xlfn.XLOOKUP(_xlpm.val, 'DB2'!I:I, 'DB2'!V:V)
  ),
  IF(OR(_xlpm.result="", _xlpm.result=0), "", _xlpm.result)
)</f>
        <v>JH. YANG</v>
      </c>
      <c r="H24" s="140">
        <f>_xlfn.LET(
  _xlpm.val, TRIM(LEFT(D24, IFERROR(FIND(CHAR(10), D24)-1, LEN(D24)))),
  _xlpm.result, IFERROR(
    _xlfn.XLOOKUP(_xlpm.val, 'DB2'!H:H, 'DB2'!S:S),
    _xlfn.XLOOKUP(_xlpm.val, 'DB2'!I:I, 'DB2'!S:S)
  ),
  IF(OR(_xlpm.result="", _xlpm.result=0), "", _xlpm.result)
)</f>
      </c>
      <c r="I24" s="182" t="s">
        <v>489</v>
      </c>
      <c r="J24" s="142"/>
      <c r="K24" s="143"/>
      <c r="L24" s="144"/>
      <c r="M24" s="145" t="s">
        <v>480</v>
      </c>
      <c r="N24" s="143">
        <v>46295</v>
      </c>
      <c r="O24" s="143" t="s">
        <v>143</v>
      </c>
      <c r="P24" s="146">
        <v>9</v>
      </c>
      <c r="Q24" s="29">
        <v>9</v>
      </c>
      <c r="R24" s="144" t="s">
        <v>142</v>
      </c>
      <c r="S24" s="145" t="s">
        <v>465</v>
      </c>
      <c r="T24" s="143">
        <v>46243</v>
      </c>
      <c r="U24" s="143" t="s">
        <v>54</v>
      </c>
      <c r="V24" s="146">
        <v>5</v>
      </c>
      <c r="W24" s="31">
        <v>0</v>
      </c>
      <c r="X24" s="144" t="s">
        <v>106</v>
      </c>
      <c r="Y24" s="145"/>
      <c r="Z24" s="143"/>
      <c r="AA24" s="143"/>
      <c r="AB24" s="146"/>
      <c r="AC24" s="31"/>
      <c r="AD24" s="144"/>
      <c r="AE24" s="145"/>
      <c r="AF24" s="143"/>
      <c r="AG24" s="143"/>
      <c r="AH24" s="146"/>
      <c r="AI24" s="31"/>
      <c r="AJ24" s="144"/>
      <c r="AK24" s="145"/>
      <c r="AL24" s="143"/>
      <c r="AM24" s="143"/>
      <c r="AN24" s="146"/>
      <c r="AO24" s="31"/>
      <c r="AP24" s="144"/>
      <c r="AQ24" s="145"/>
      <c r="AR24" s="142"/>
      <c r="AS24" s="143"/>
      <c r="AT24" s="146"/>
      <c r="AU24" s="31"/>
      <c r="AV24" s="144"/>
      <c r="AW24" s="145"/>
      <c r="AX24" s="142"/>
      <c r="AY24" s="143"/>
      <c r="AZ24" s="146"/>
      <c r="BA24" s="31"/>
      <c r="BB24" s="144"/>
      <c r="BC24" s="145"/>
      <c r="BD24" s="142"/>
      <c r="BE24" s="143"/>
      <c r="BF24" s="146"/>
      <c r="BG24" s="31"/>
      <c r="BH24" s="144"/>
    </row>
    <row r="25" ht="14.1" customHeight="1" spans="1:60" s="1" customFormat="1" x14ac:dyDescent="0.25">
      <c r="A25" s="153"/>
      <c r="B25" s="136">
        <v>2010</v>
      </c>
      <c r="C25" s="29">
        <v>18</v>
      </c>
      <c r="D25" s="137" t="s">
        <v>145</v>
      </c>
      <c r="E25" s="138" t="s">
        <v>77</v>
      </c>
      <c r="F25" s="139" t="str">
        <f>IFERROR(INDEX('DB2'!U:U, MATCH(G25, 'DB2'!V:V, 0)), "")</f>
        <v>TRMT2</v>
      </c>
      <c r="G25" s="29" t="str">
        <f>_xlfn.LET(
  _xlpm.val, TRIM(LEFT(D25, IFERROR(FIND(CHAR(10), D25)-1, LEN(D25)))),
  _xlpm.result, IFERROR(
    _xlfn.XLOOKUP(_xlpm.val, 'DB2'!H:H, 'DB2'!V:V),
    _xlfn.XLOOKUP(_xlpm.val, 'DB2'!I:I, 'DB2'!V:V)
  ),
  IF(OR(_xlpm.result="", _xlpm.result=0), "", _xlpm.result)
)</f>
        <v>KL. CHOI</v>
      </c>
      <c r="H25" s="140" t="str">
        <f>_xlfn.LET(
  _xlpm.val, TRIM(LEFT(D25, IFERROR(FIND(CHAR(10), D25)-1, LEN(D25)))),
  _xlpm.result, IFERROR(
    _xlfn.XLOOKUP(_xlpm.val, 'DB2'!H:H, 'DB2'!S:S),
    _xlfn.XLOOKUP(_xlpm.val, 'DB2'!I:I, 'DB2'!S:S)
  ),
  IF(OR(_xlpm.result="", _xlpm.result=0), "", _xlpm.result)
)</f>
        <v>JM. YOUN</v>
      </c>
      <c r="I25" s="141" t="s">
        <v>464</v>
      </c>
      <c r="J25" s="151"/>
      <c r="K25" s="147"/>
      <c r="L25" s="144"/>
      <c r="M25" s="145" t="s">
        <v>465</v>
      </c>
      <c r="N25" s="143">
        <v>46238</v>
      </c>
      <c r="O25" s="143" t="s">
        <v>107</v>
      </c>
      <c r="P25" s="146">
        <v>5</v>
      </c>
      <c r="Q25" s="29">
        <v>0</v>
      </c>
      <c r="R25" s="144" t="s">
        <v>147</v>
      </c>
      <c r="S25" s="145" t="s">
        <v>465</v>
      </c>
      <c r="T25" s="143">
        <v>45992</v>
      </c>
      <c r="U25" s="143" t="s">
        <v>65</v>
      </c>
      <c r="V25" s="146">
        <v>4</v>
      </c>
      <c r="W25" s="29">
        <v>0</v>
      </c>
      <c r="X25" s="144" t="s">
        <v>338</v>
      </c>
      <c r="Y25" s="145" t="s">
        <v>465</v>
      </c>
      <c r="Z25" s="143">
        <v>45904</v>
      </c>
      <c r="AA25" s="143" t="s">
        <v>172</v>
      </c>
      <c r="AB25" s="146">
        <v>11</v>
      </c>
      <c r="AC25" s="29">
        <v>0</v>
      </c>
      <c r="AD25" s="144" t="s">
        <v>504</v>
      </c>
      <c r="AE25" s="145" t="s">
        <v>465</v>
      </c>
      <c r="AF25" s="143">
        <v>45822</v>
      </c>
      <c r="AG25" s="143" t="s">
        <v>172</v>
      </c>
      <c r="AH25" s="146">
        <v>7</v>
      </c>
      <c r="AI25" s="29">
        <v>0</v>
      </c>
      <c r="AJ25" s="144" t="s">
        <v>73</v>
      </c>
      <c r="AK25" s="145" t="s">
        <v>465</v>
      </c>
      <c r="AL25" s="143">
        <v>45719</v>
      </c>
      <c r="AM25" s="143" t="s">
        <v>47</v>
      </c>
      <c r="AN25" s="146">
        <v>12</v>
      </c>
      <c r="AO25" s="29">
        <v>0</v>
      </c>
      <c r="AP25" s="144" t="s">
        <v>106</v>
      </c>
      <c r="AQ25" s="145"/>
      <c r="AR25" s="142"/>
      <c r="AS25" s="143"/>
      <c r="AT25" s="146"/>
      <c r="AU25" s="29"/>
      <c r="AV25" s="144"/>
      <c r="AW25" s="145"/>
      <c r="AX25" s="142"/>
      <c r="AY25" s="143"/>
      <c r="AZ25" s="146"/>
      <c r="BA25" s="29"/>
      <c r="BB25" s="144"/>
      <c r="BC25" s="145"/>
      <c r="BD25" s="142"/>
      <c r="BE25" s="143"/>
      <c r="BF25" s="146"/>
      <c r="BG25" s="29"/>
      <c r="BH25" s="144"/>
    </row>
    <row r="26" ht="14.1" customHeight="1" spans="1:60" s="1" customFormat="1" x14ac:dyDescent="0.25">
      <c r="A26" s="153"/>
      <c r="B26" s="136">
        <v>2012</v>
      </c>
      <c r="C26" s="29">
        <v>19</v>
      </c>
      <c r="D26" s="137" t="s">
        <v>150</v>
      </c>
      <c r="E26" s="138" t="s">
        <v>77</v>
      </c>
      <c r="F26" s="139" t="str">
        <f>IFERROR(INDEX('DB2'!U:U, MATCH(G26, 'DB2'!V:V, 0)), "")</f>
        <v>TRMT2</v>
      </c>
      <c r="G26" s="29" t="str">
        <f>_xlfn.LET(
  _xlpm.val, TRIM(LEFT(D26, IFERROR(FIND(CHAR(10), D26)-1, LEN(D26)))),
  _xlpm.result, IFERROR(
    _xlfn.XLOOKUP(_xlpm.val, 'DB2'!H:H, 'DB2'!V:V),
    _xlfn.XLOOKUP(_xlpm.val, 'DB2'!I:I, 'DB2'!V:V)
  ),
  IF(OR(_xlpm.result="", _xlpm.result=0), "", _xlpm.result)
)</f>
        <v>YJ. JEON</v>
      </c>
      <c r="H26" s="140" t="str">
        <f>_xlfn.LET(
  _xlpm.val, TRIM(LEFT(D26, IFERROR(FIND(CHAR(10), D26)-1, LEN(D26)))),
  _xlpm.result, IFERROR(
    _xlfn.XLOOKUP(_xlpm.val, 'DB2'!H:H, 'DB2'!S:S),
    _xlfn.XLOOKUP(_xlpm.val, 'DB2'!I:I, 'DB2'!S:S)
  ),
  IF(OR(_xlpm.result="", _xlpm.result=0), "", _xlpm.result)
)</f>
        <v>HR. KIM</v>
      </c>
      <c r="I26" s="141" t="s">
        <v>464</v>
      </c>
      <c r="J26" s="142"/>
      <c r="K26" s="143"/>
      <c r="L26" s="144"/>
      <c r="M26" s="145" t="s">
        <v>465</v>
      </c>
      <c r="N26" s="143">
        <v>46153</v>
      </c>
      <c r="O26" s="143" t="s">
        <v>54</v>
      </c>
      <c r="P26" s="146">
        <v>8</v>
      </c>
      <c r="Q26" s="29">
        <v>0</v>
      </c>
      <c r="R26" s="144" t="s">
        <v>505</v>
      </c>
      <c r="S26" s="145" t="s">
        <v>465</v>
      </c>
      <c r="T26" s="143">
        <v>46035</v>
      </c>
      <c r="U26" s="143" t="s">
        <v>506</v>
      </c>
      <c r="V26" s="146">
        <v>5</v>
      </c>
      <c r="W26" s="29">
        <v>0</v>
      </c>
      <c r="X26" s="144" t="s">
        <v>505</v>
      </c>
      <c r="Y26" s="145"/>
      <c r="Z26" s="143"/>
      <c r="AA26" s="143"/>
      <c r="AB26" s="146"/>
      <c r="AC26" s="29"/>
      <c r="AD26" s="144"/>
      <c r="AE26" s="145"/>
      <c r="AF26" s="143"/>
      <c r="AG26" s="143"/>
      <c r="AH26" s="146"/>
      <c r="AI26" s="29"/>
      <c r="AJ26" s="144"/>
      <c r="AK26" s="145"/>
      <c r="AL26" s="142"/>
      <c r="AM26" s="143"/>
      <c r="AN26" s="146"/>
      <c r="AO26" s="29"/>
      <c r="AP26" s="144"/>
      <c r="AQ26" s="145"/>
      <c r="AR26" s="142"/>
      <c r="AS26" s="143"/>
      <c r="AT26" s="146"/>
      <c r="AU26" s="29"/>
      <c r="AV26" s="144"/>
      <c r="AW26" s="145"/>
      <c r="AX26" s="142"/>
      <c r="AY26" s="142"/>
      <c r="AZ26" s="146"/>
      <c r="BA26" s="29"/>
      <c r="BB26" s="144"/>
      <c r="BC26" s="145"/>
      <c r="BD26" s="142"/>
      <c r="BE26" s="142"/>
      <c r="BF26" s="146"/>
      <c r="BG26" s="29"/>
      <c r="BH26" s="144"/>
    </row>
    <row r="27" ht="14.1" customHeight="1" spans="1:60" s="1" customFormat="1" x14ac:dyDescent="0.25">
      <c r="A27" s="153"/>
      <c r="B27" s="136">
        <v>2011</v>
      </c>
      <c r="C27" s="29">
        <v>20</v>
      </c>
      <c r="D27" s="137" t="s">
        <v>154</v>
      </c>
      <c r="E27" s="138" t="s">
        <v>70</v>
      </c>
      <c r="F27" s="139" t="str">
        <f>IFERROR(INDEX('DB2'!U:U, MATCH(G27, 'DB2'!V:V, 0)), "")</f>
        <v>TRMT1</v>
      </c>
      <c r="G27" s="29" t="str">
        <f>_xlfn.LET(
  _xlpm.val, TRIM(LEFT(D27, IFERROR(FIND(CHAR(10), D27)-1, LEN(D27)))),
  _xlpm.result, IFERROR(
    _xlfn.XLOOKUP(_xlpm.val, 'DB2'!H:H, 'DB2'!V:V),
    _xlfn.XLOOKUP(_xlpm.val, 'DB2'!I:I, 'DB2'!V:V)
  ),
  IF(OR(_xlpm.result="", _xlpm.result=0), "", _xlpm.result)
)</f>
        <v>MS. KANG</v>
      </c>
      <c r="H27" s="140" t="str">
        <f>_xlfn.LET(
  _xlpm.val, TRIM(LEFT(D27, IFERROR(FIND(CHAR(10), D27)-1, LEN(D27)))),
  _xlpm.result, IFERROR(
    _xlfn.XLOOKUP(_xlpm.val, 'DB2'!H:H, 'DB2'!S:S),
    _xlfn.XLOOKUP(_xlpm.val, 'DB2'!I:I, 'DB2'!S:S)
  ),
  IF(OR(_xlpm.result="", _xlpm.result=0), "", _xlpm.result)
)</f>
        <v>TW. HWANG</v>
      </c>
      <c r="I27" s="141" t="s">
        <v>464</v>
      </c>
      <c r="J27" s="183"/>
      <c r="K27" s="178"/>
      <c r="L27" s="144"/>
      <c r="M27" s="145" t="s">
        <v>480</v>
      </c>
      <c r="N27" s="183">
        <v>46209</v>
      </c>
      <c r="O27" s="184" t="s">
        <v>120</v>
      </c>
      <c r="P27" s="177">
        <v>5</v>
      </c>
      <c r="Q27" s="178">
        <v>1</v>
      </c>
      <c r="R27" s="185" t="s">
        <v>119</v>
      </c>
      <c r="S27" s="145" t="s">
        <v>465</v>
      </c>
      <c r="T27" s="183">
        <v>46170</v>
      </c>
      <c r="U27" s="184" t="s">
        <v>65</v>
      </c>
      <c r="V27" s="177">
        <v>5</v>
      </c>
      <c r="W27" s="178">
        <v>0</v>
      </c>
      <c r="X27" s="185" t="s">
        <v>119</v>
      </c>
      <c r="Y27" s="186" t="s">
        <v>465</v>
      </c>
      <c r="Z27" s="183">
        <v>46080</v>
      </c>
      <c r="AA27" s="184" t="s">
        <v>47</v>
      </c>
      <c r="AB27" s="177">
        <v>3</v>
      </c>
      <c r="AC27" s="178">
        <v>0</v>
      </c>
      <c r="AD27" s="185" t="s">
        <v>507</v>
      </c>
      <c r="AE27" s="186"/>
      <c r="AF27" s="187"/>
      <c r="AG27" s="184"/>
      <c r="AH27" s="177"/>
      <c r="AI27" s="178"/>
      <c r="AJ27" s="188"/>
      <c r="AK27" s="186"/>
      <c r="AL27" s="187"/>
      <c r="AM27" s="184"/>
      <c r="AN27" s="177"/>
      <c r="AO27" s="178"/>
      <c r="AP27" s="185"/>
      <c r="AQ27" s="186"/>
      <c r="AR27" s="183"/>
      <c r="AS27" s="184"/>
      <c r="AT27" s="177"/>
      <c r="AU27" s="178"/>
      <c r="AV27" s="185"/>
      <c r="AW27" s="186"/>
      <c r="AX27" s="183"/>
      <c r="AY27" s="184"/>
      <c r="AZ27" s="177"/>
      <c r="BA27" s="178"/>
      <c r="BB27" s="185"/>
      <c r="BC27" s="186"/>
      <c r="BD27" s="183"/>
      <c r="BE27" s="184"/>
      <c r="BF27" s="177"/>
      <c r="BG27" s="178"/>
      <c r="BH27" s="185"/>
    </row>
    <row r="28" ht="14.1" customHeight="1" spans="1:60" s="1" customFormat="1" x14ac:dyDescent="0.25">
      <c r="A28" s="153"/>
      <c r="B28" s="136">
        <v>2010</v>
      </c>
      <c r="C28" s="29">
        <v>21</v>
      </c>
      <c r="D28" s="180" t="s">
        <v>158</v>
      </c>
      <c r="E28" s="138" t="s">
        <v>463</v>
      </c>
      <c r="F28" s="139" t="str">
        <f>IFERROR(INDEX('DB2'!U:U, MATCH(G28, 'DB2'!V:V, 0)), "")</f>
        <v>TRMT1</v>
      </c>
      <c r="G28" s="29" t="str">
        <f>_xlfn.LET(
  _xlpm.val, TRIM(LEFT(D28, IFERROR(FIND(CHAR(10), D28)-1, LEN(D28)))),
  _xlpm.result, IFERROR(
    _xlfn.XLOOKUP(_xlpm.val, 'DB2'!H:H, 'DB2'!V:V),
    _xlfn.XLOOKUP(_xlpm.val, 'DB2'!I:I, 'DB2'!V:V)
  ),
  IF(OR(_xlpm.result="", _xlpm.result=0), "", _xlpm.result)
)</f>
        <v>MS. KANG</v>
      </c>
      <c r="H28" s="140" t="str">
        <f>_xlfn.LET(
  _xlpm.val, TRIM(LEFT(D28, IFERROR(FIND(CHAR(10), D28)-1, LEN(D28)))),
  _xlpm.result, IFERROR(
    _xlfn.XLOOKUP(_xlpm.val, 'DB2'!H:H, 'DB2'!S:S),
    _xlfn.XLOOKUP(_xlpm.val, 'DB2'!I:I, 'DB2'!S:S)
  ),
  IF(OR(_xlpm.result="", _xlpm.result=0), "", _xlpm.result)
)</f>
        <v>YN. PARK</v>
      </c>
      <c r="I28" s="182"/>
      <c r="J28" s="142"/>
      <c r="K28" s="143"/>
      <c r="L28" s="144"/>
      <c r="M28" s="145" t="s">
        <v>465</v>
      </c>
      <c r="N28" s="143">
        <v>46265</v>
      </c>
      <c r="O28" s="143" t="s">
        <v>31</v>
      </c>
      <c r="P28" s="189">
        <v>13</v>
      </c>
      <c r="Q28" s="29">
        <v>0</v>
      </c>
      <c r="R28" s="144" t="s">
        <v>160</v>
      </c>
      <c r="S28" s="145"/>
      <c r="T28" s="143"/>
      <c r="U28" s="143"/>
      <c r="V28" s="189"/>
      <c r="W28" s="31"/>
      <c r="X28" s="144"/>
      <c r="Y28" s="145"/>
      <c r="Z28" s="143"/>
      <c r="AA28" s="143"/>
      <c r="AB28" s="189"/>
      <c r="AC28" s="31"/>
      <c r="AD28" s="144"/>
      <c r="AE28" s="145"/>
      <c r="AF28" s="143"/>
      <c r="AG28" s="143"/>
      <c r="AH28" s="189"/>
      <c r="AI28" s="31"/>
      <c r="AJ28" s="144"/>
      <c r="AK28" s="145"/>
      <c r="AL28" s="142"/>
      <c r="AM28" s="143"/>
      <c r="AN28" s="189"/>
      <c r="AO28" s="31"/>
      <c r="AP28" s="144"/>
      <c r="AQ28" s="145"/>
      <c r="AR28" s="142"/>
      <c r="AS28" s="143"/>
      <c r="AT28" s="189"/>
      <c r="AU28" s="31"/>
      <c r="AV28" s="144"/>
      <c r="AW28" s="145"/>
      <c r="AX28" s="142"/>
      <c r="AY28" s="142"/>
      <c r="AZ28" s="189"/>
      <c r="BA28" s="31"/>
      <c r="BB28" s="144"/>
      <c r="BC28" s="145"/>
      <c r="BD28" s="142"/>
      <c r="BE28" s="142"/>
      <c r="BF28" s="189"/>
      <c r="BG28" s="31"/>
      <c r="BH28" s="144"/>
    </row>
    <row r="29" ht="14.1" customHeight="1" spans="1:60" s="1" customFormat="1" x14ac:dyDescent="0.25">
      <c r="A29" s="153"/>
      <c r="B29" s="136">
        <v>2010</v>
      </c>
      <c r="C29" s="29">
        <v>22</v>
      </c>
      <c r="D29" s="137" t="s">
        <v>162</v>
      </c>
      <c r="E29" s="138" t="s">
        <v>70</v>
      </c>
      <c r="F29" s="139" t="str">
        <f>IFERROR(INDEX('DB2'!U:U, MATCH(G29, 'DB2'!V:V, 0)), "")</f>
        <v>TRMT1</v>
      </c>
      <c r="G29" s="29" t="str">
        <f>_xlfn.LET(
  _xlpm.val, TRIM(LEFT(D29, IFERROR(FIND(CHAR(10), D29)-1, LEN(D29)))),
  _xlpm.result, IFERROR(
    _xlfn.XLOOKUP(_xlpm.val, 'DB2'!H:H, 'DB2'!V:V),
    _xlfn.XLOOKUP(_xlpm.val, 'DB2'!I:I, 'DB2'!V:V)
  ),
  IF(OR(_xlpm.result="", _xlpm.result=0), "", _xlpm.result)
)</f>
        <v>JH. YANG</v>
      </c>
      <c r="H29" s="140" t="str">
        <f>_xlfn.LET(
  _xlpm.val, TRIM(LEFT(D29, IFERROR(FIND(CHAR(10), D29)-1, LEN(D29)))),
  _xlpm.result, IFERROR(
    _xlfn.XLOOKUP(_xlpm.val, 'DB2'!H:H, 'DB2'!S:S),
    _xlfn.XLOOKUP(_xlpm.val, 'DB2'!I:I, 'DB2'!S:S)
  ),
  IF(OR(_xlpm.result="", _xlpm.result=0), "", _xlpm.result)
)</f>
        <v>HS. CHO</v>
      </c>
      <c r="I29" s="141" t="s">
        <v>464</v>
      </c>
      <c r="J29" s="183"/>
      <c r="K29" s="178"/>
      <c r="L29" s="185"/>
      <c r="M29" s="186" t="s">
        <v>465</v>
      </c>
      <c r="N29" s="183">
        <v>46262</v>
      </c>
      <c r="O29" s="184" t="s">
        <v>31</v>
      </c>
      <c r="P29" s="177">
        <v>4</v>
      </c>
      <c r="Q29" s="178">
        <v>0</v>
      </c>
      <c r="R29" s="185" t="s">
        <v>73</v>
      </c>
      <c r="S29" s="186" t="s">
        <v>480</v>
      </c>
      <c r="T29" s="183">
        <v>46143</v>
      </c>
      <c r="U29" s="184" t="s">
        <v>47</v>
      </c>
      <c r="V29" s="177">
        <v>13</v>
      </c>
      <c r="W29" s="178">
        <v>1</v>
      </c>
      <c r="X29" s="185" t="s">
        <v>119</v>
      </c>
      <c r="Y29" s="186"/>
      <c r="Z29" s="183"/>
      <c r="AA29" s="184"/>
      <c r="AB29" s="177"/>
      <c r="AC29" s="178"/>
      <c r="AD29" s="185"/>
      <c r="AE29" s="186"/>
      <c r="AF29" s="187"/>
      <c r="AG29" s="184"/>
      <c r="AH29" s="177"/>
      <c r="AI29" s="178"/>
      <c r="AJ29" s="188"/>
      <c r="AK29" s="186"/>
      <c r="AL29" s="187"/>
      <c r="AM29" s="184"/>
      <c r="AN29" s="177"/>
      <c r="AO29" s="178"/>
      <c r="AP29" s="185"/>
      <c r="AQ29" s="186"/>
      <c r="AR29" s="183"/>
      <c r="AS29" s="184"/>
      <c r="AT29" s="177"/>
      <c r="AU29" s="178"/>
      <c r="AV29" s="185"/>
      <c r="AW29" s="186"/>
      <c r="AX29" s="183"/>
      <c r="AY29" s="184"/>
      <c r="AZ29" s="177"/>
      <c r="BA29" s="178"/>
      <c r="BB29" s="185"/>
      <c r="BC29" s="186"/>
      <c r="BD29" s="183"/>
      <c r="BE29" s="184"/>
      <c r="BF29" s="177"/>
      <c r="BG29" s="178"/>
      <c r="BH29" s="185"/>
    </row>
    <row r="30" ht="14.1" customHeight="1" spans="1:60" s="1" customFormat="1" x14ac:dyDescent="0.25">
      <c r="A30" s="153"/>
      <c r="B30" s="136">
        <v>2010</v>
      </c>
      <c r="C30" s="29">
        <v>23</v>
      </c>
      <c r="D30" s="10" t="s">
        <v>165</v>
      </c>
      <c r="E30" s="138" t="s">
        <v>463</v>
      </c>
      <c r="F30" s="139" t="str">
        <f>IFERROR(INDEX('DB2'!U:U, MATCH(G30, 'DB2'!V:V, 0)), "")</f>
        <v>TRMT1</v>
      </c>
      <c r="G30" s="29" t="str">
        <f>_xlfn.LET(
  _xlpm.val, TRIM(LEFT(D30, IFERROR(FIND(CHAR(10), D30)-1, LEN(D30)))),
  _xlpm.result, IFERROR(
    _xlfn.XLOOKUP(_xlpm.val, 'DB2'!H:H, 'DB2'!V:V),
    _xlfn.XLOOKUP(_xlpm.val, 'DB2'!I:I, 'DB2'!V:V)
  ),
  IF(OR(_xlpm.result="", _xlpm.result=0), "", _xlpm.result)
)</f>
        <v>MS. KANG</v>
      </c>
      <c r="H30" s="140" t="str">
        <f>_xlfn.LET(
  _xlpm.val, TRIM(LEFT(D30, IFERROR(FIND(CHAR(10), D30)-1, LEN(D30)))),
  _xlpm.result, IFERROR(
    _xlfn.XLOOKUP(_xlpm.val, 'DB2'!H:H, 'DB2'!S:S),
    _xlfn.XLOOKUP(_xlpm.val, 'DB2'!I:I, 'DB2'!S:S)
  ),
  IF(OR(_xlpm.result="", _xlpm.result=0), "", _xlpm.result)
)</f>
        <v>MJ. CHOI</v>
      </c>
      <c r="I30" s="190" t="s">
        <v>489</v>
      </c>
      <c r="J30" s="183"/>
      <c r="K30" s="178"/>
      <c r="L30" s="144"/>
      <c r="M30" s="145" t="s">
        <v>465</v>
      </c>
      <c r="N30" s="183">
        <v>46156</v>
      </c>
      <c r="O30" s="184" t="s">
        <v>168</v>
      </c>
      <c r="P30" s="177">
        <v>3</v>
      </c>
      <c r="Q30" s="178">
        <v>0</v>
      </c>
      <c r="R30" s="185" t="s">
        <v>167</v>
      </c>
      <c r="S30" s="186" t="s">
        <v>480</v>
      </c>
      <c r="T30" s="183">
        <v>46076</v>
      </c>
      <c r="U30" s="184" t="s">
        <v>47</v>
      </c>
      <c r="V30" s="177"/>
      <c r="W30" s="178"/>
      <c r="X30" s="185" t="s">
        <v>52</v>
      </c>
      <c r="Y30" s="186"/>
      <c r="Z30" s="183"/>
      <c r="AA30" s="184"/>
      <c r="AB30" s="177"/>
      <c r="AC30" s="178"/>
      <c r="AD30" s="185"/>
      <c r="AE30" s="186"/>
      <c r="AF30" s="187"/>
      <c r="AG30" s="184"/>
      <c r="AH30" s="177"/>
      <c r="AI30" s="178"/>
      <c r="AJ30" s="188"/>
      <c r="AK30" s="186"/>
      <c r="AL30" s="187"/>
      <c r="AM30" s="184"/>
      <c r="AN30" s="177"/>
      <c r="AO30" s="178"/>
      <c r="AP30" s="185"/>
      <c r="AQ30" s="186"/>
      <c r="AR30" s="183"/>
      <c r="AS30" s="184"/>
      <c r="AT30" s="177"/>
      <c r="AU30" s="178"/>
      <c r="AV30" s="185"/>
      <c r="AW30" s="186"/>
      <c r="AX30" s="183"/>
      <c r="AY30" s="184"/>
      <c r="AZ30" s="177"/>
      <c r="BA30" s="178"/>
      <c r="BB30" s="185"/>
      <c r="BC30" s="186"/>
      <c r="BD30" s="183"/>
      <c r="BE30" s="184"/>
      <c r="BF30" s="177"/>
      <c r="BG30" s="178"/>
      <c r="BH30" s="185"/>
    </row>
    <row r="31" ht="14.1" customHeight="1" spans="1:60" s="1" customFormat="1" x14ac:dyDescent="0.25">
      <c r="A31" s="153"/>
      <c r="B31" s="136">
        <v>2011</v>
      </c>
      <c r="C31" s="29">
        <v>24</v>
      </c>
      <c r="D31" s="137" t="s">
        <v>170</v>
      </c>
      <c r="E31" s="138" t="s">
        <v>103</v>
      </c>
      <c r="F31" s="139" t="str">
        <f>IFERROR(INDEX('DB2'!U:U, MATCH(G31, 'DB2'!V:V, 0)), "")</f>
        <v>TRMT1</v>
      </c>
      <c r="G31" s="29" t="str">
        <f>_xlfn.LET(
  _xlpm.val, TRIM(LEFT(D31, IFERROR(FIND(CHAR(10), D31)-1, LEN(D31)))),
  _xlpm.result, IFERROR(
    _xlfn.XLOOKUP(_xlpm.val, 'DB2'!H:H, 'DB2'!V:V),
    _xlfn.XLOOKUP(_xlpm.val, 'DB2'!I:I, 'DB2'!V:V)
  ),
  IF(OR(_xlpm.result="", _xlpm.result=0), "", _xlpm.result)
)</f>
        <v>JH. YANG</v>
      </c>
      <c r="H31" s="140" t="str">
        <f>_xlfn.LET(
  _xlpm.val, TRIM(LEFT(D31, IFERROR(FIND(CHAR(10), D31)-1, LEN(D31)))),
  _xlpm.result, IFERROR(
    _xlfn.XLOOKUP(_xlpm.val, 'DB2'!H:H, 'DB2'!S:S),
    _xlfn.XLOOKUP(_xlpm.val, 'DB2'!I:I, 'DB2'!S:S)
  ),
  IF(OR(_xlpm.result="", _xlpm.result=0), "", _xlpm.result)
)</f>
        <v>CHAN HEO</v>
      </c>
      <c r="I31" s="141" t="s">
        <v>464</v>
      </c>
      <c r="J31" s="187"/>
      <c r="K31" s="143"/>
      <c r="L31" s="188"/>
      <c r="M31" s="186" t="s">
        <v>465</v>
      </c>
      <c r="N31" s="183">
        <v>46200</v>
      </c>
      <c r="O31" s="184" t="s">
        <v>172</v>
      </c>
      <c r="P31" s="177">
        <v>13</v>
      </c>
      <c r="Q31" s="178">
        <v>0</v>
      </c>
      <c r="R31" s="185" t="s">
        <v>171</v>
      </c>
      <c r="S31" s="186" t="s">
        <v>465</v>
      </c>
      <c r="T31" s="183">
        <v>46121</v>
      </c>
      <c r="U31" s="184" t="s">
        <v>88</v>
      </c>
      <c r="V31" s="177">
        <v>17</v>
      </c>
      <c r="W31" s="178">
        <v>0</v>
      </c>
      <c r="X31" s="185" t="s">
        <v>106</v>
      </c>
      <c r="Y31" s="186"/>
      <c r="Z31" s="183"/>
      <c r="AA31" s="184"/>
      <c r="AB31" s="177"/>
      <c r="AC31" s="178"/>
      <c r="AD31" s="185"/>
      <c r="AE31" s="186"/>
      <c r="AF31" s="187"/>
      <c r="AG31" s="184"/>
      <c r="AH31" s="177"/>
      <c r="AI31" s="178"/>
      <c r="AJ31" s="188"/>
      <c r="AK31" s="186"/>
      <c r="AL31" s="187"/>
      <c r="AM31" s="184"/>
      <c r="AN31" s="177"/>
      <c r="AO31" s="178"/>
      <c r="AP31" s="185"/>
      <c r="AQ31" s="186"/>
      <c r="AR31" s="183"/>
      <c r="AS31" s="184"/>
      <c r="AT31" s="177"/>
      <c r="AU31" s="178"/>
      <c r="AV31" s="185"/>
      <c r="AW31" s="186"/>
      <c r="AX31" s="183"/>
      <c r="AY31" s="184"/>
      <c r="AZ31" s="177"/>
      <c r="BA31" s="178"/>
      <c r="BB31" s="185"/>
      <c r="BC31" s="186"/>
      <c r="BD31" s="183"/>
      <c r="BE31" s="184"/>
      <c r="BF31" s="177"/>
      <c r="BG31" s="178"/>
      <c r="BH31" s="185"/>
    </row>
    <row r="32" ht="14.1" customHeight="1" spans="1:60" s="1" customFormat="1" x14ac:dyDescent="0.25">
      <c r="A32" s="153"/>
      <c r="B32" s="136">
        <v>2011</v>
      </c>
      <c r="C32" s="29">
        <v>25</v>
      </c>
      <c r="D32" s="137" t="s">
        <v>173</v>
      </c>
      <c r="E32" s="138" t="s">
        <v>463</v>
      </c>
      <c r="F32" s="139" t="str">
        <f>IFERROR(INDEX('DB2'!U:U, MATCH(G32, 'DB2'!V:V, 0)), "")</f>
        <v>TRMT1</v>
      </c>
      <c r="G32" s="29" t="str">
        <f>_xlfn.LET(
  _xlpm.val, TRIM(LEFT(D32, IFERROR(FIND(CHAR(10), D32)-1, LEN(D32)))),
  _xlpm.result, IFERROR(
    _xlfn.XLOOKUP(_xlpm.val, 'DB2'!H:H, 'DB2'!V:V),
    _xlfn.XLOOKUP(_xlpm.val, 'DB2'!I:I, 'DB2'!V:V)
  ),
  IF(OR(_xlpm.result="", _xlpm.result=0), "", _xlpm.result)
)</f>
        <v>MS. KANG</v>
      </c>
      <c r="H32" s="140" t="str">
        <f>_xlfn.LET(
  _xlpm.val, TRIM(LEFT(D32, IFERROR(FIND(CHAR(10), D32)-1, LEN(D32)))),
  _xlpm.result, IFERROR(
    _xlfn.XLOOKUP(_xlpm.val, 'DB2'!H:H, 'DB2'!S:S),
    _xlfn.XLOOKUP(_xlpm.val, 'DB2'!I:I, 'DB2'!S:S)
  ),
  IF(OR(_xlpm.result="", _xlpm.result=0), "", _xlpm.result)
)</f>
        <v>DE. PARK</v>
      </c>
      <c r="I32" s="141" t="s">
        <v>464</v>
      </c>
      <c r="J32" s="191"/>
      <c r="K32" s="147"/>
      <c r="L32" s="185"/>
      <c r="M32" s="186" t="s">
        <v>480</v>
      </c>
      <c r="N32" s="183">
        <v>46239</v>
      </c>
      <c r="O32" s="184" t="s">
        <v>41</v>
      </c>
      <c r="P32" s="177">
        <v>5</v>
      </c>
      <c r="Q32" s="178">
        <v>5</v>
      </c>
      <c r="R32" s="185" t="s">
        <v>174</v>
      </c>
      <c r="S32" s="186" t="s">
        <v>465</v>
      </c>
      <c r="T32" s="183">
        <v>46125</v>
      </c>
      <c r="U32" s="184" t="s">
        <v>82</v>
      </c>
      <c r="V32" s="177">
        <v>6</v>
      </c>
      <c r="W32" s="178">
        <v>0</v>
      </c>
      <c r="X32" s="185" t="s">
        <v>508</v>
      </c>
      <c r="Y32" s="186" t="s">
        <v>465</v>
      </c>
      <c r="Z32" s="183">
        <v>46099</v>
      </c>
      <c r="AA32" s="184" t="s">
        <v>498</v>
      </c>
      <c r="AB32" s="177"/>
      <c r="AC32" s="178"/>
      <c r="AD32" s="185" t="s">
        <v>119</v>
      </c>
      <c r="AE32" s="186"/>
      <c r="AF32" s="187"/>
      <c r="AG32" s="184"/>
      <c r="AH32" s="177"/>
      <c r="AI32" s="178"/>
      <c r="AJ32" s="188"/>
      <c r="AK32" s="186"/>
      <c r="AL32" s="187"/>
      <c r="AM32" s="184"/>
      <c r="AN32" s="177"/>
      <c r="AO32" s="178"/>
      <c r="AP32" s="185"/>
      <c r="AQ32" s="186"/>
      <c r="AR32" s="183"/>
      <c r="AS32" s="184"/>
      <c r="AT32" s="177"/>
      <c r="AU32" s="178"/>
      <c r="AV32" s="185"/>
      <c r="AW32" s="186"/>
      <c r="AX32" s="183"/>
      <c r="AY32" s="184"/>
      <c r="AZ32" s="177"/>
      <c r="BA32" s="178"/>
      <c r="BB32" s="185"/>
      <c r="BC32" s="186"/>
      <c r="BD32" s="183"/>
      <c r="BE32" s="184"/>
      <c r="BF32" s="177"/>
      <c r="BG32" s="178"/>
      <c r="BH32" s="185"/>
    </row>
    <row r="33" ht="14.1" customHeight="1" spans="1:60" s="1" customFormat="1" x14ac:dyDescent="0.25">
      <c r="A33" s="153"/>
      <c r="B33" s="136">
        <v>2010</v>
      </c>
      <c r="C33" s="29">
        <v>26</v>
      </c>
      <c r="D33" s="29" t="s">
        <v>177</v>
      </c>
      <c r="E33" s="138" t="s">
        <v>103</v>
      </c>
      <c r="F33" s="139" t="str">
        <f>IFERROR(INDEX('DB2'!U:U, MATCH(G33, 'DB2'!V:V, 0)), "")</f>
        <v>TRMT2</v>
      </c>
      <c r="G33" s="29" t="str">
        <f>_xlfn.LET(
  _xlpm.val, TRIM(LEFT(D33, IFERROR(FIND(CHAR(10), D33)-1, LEN(D33)))),
  _xlpm.result, IFERROR(
    _xlfn.XLOOKUP(_xlpm.val, 'DB2'!H:H, 'DB2'!V:V),
    _xlfn.XLOOKUP(_xlpm.val, 'DB2'!I:I, 'DB2'!V:V)
  ),
  IF(OR(_xlpm.result="", _xlpm.result=0), "", _xlpm.result)
)</f>
        <v>YJ. JEON</v>
      </c>
      <c r="H33" s="140" t="str">
        <f>_xlfn.LET(
  _xlpm.val, TRIM(LEFT(D33, IFERROR(FIND(CHAR(10), D33)-1, LEN(D33)))),
  _xlpm.result, IFERROR(
    _xlfn.XLOOKUP(_xlpm.val, 'DB2'!H:H, 'DB2'!S:S),
    _xlfn.XLOOKUP(_xlpm.val, 'DB2'!I:I, 'DB2'!S:S)
  ),
  IF(OR(_xlpm.result="", _xlpm.result=0), "", _xlpm.result)
)</f>
        <v>SY. RYU</v>
      </c>
      <c r="I33" s="141" t="s">
        <v>464</v>
      </c>
      <c r="J33" s="142"/>
      <c r="K33" s="143"/>
      <c r="L33" s="144"/>
      <c r="M33" s="145" t="s">
        <v>465</v>
      </c>
      <c r="N33" s="142">
        <v>46223</v>
      </c>
      <c r="O33" s="143" t="s">
        <v>54</v>
      </c>
      <c r="P33" s="146">
        <v>5</v>
      </c>
      <c r="Q33" s="29">
        <v>0</v>
      </c>
      <c r="R33" s="144" t="s">
        <v>179</v>
      </c>
      <c r="S33" s="145" t="s">
        <v>465</v>
      </c>
      <c r="T33" s="142">
        <v>46080</v>
      </c>
      <c r="U33" s="143" t="s">
        <v>47</v>
      </c>
      <c r="V33" s="146">
        <v>0</v>
      </c>
      <c r="W33" s="29">
        <v>0</v>
      </c>
      <c r="X33" s="144" t="s">
        <v>497</v>
      </c>
      <c r="Y33" s="145" t="s">
        <v>465</v>
      </c>
      <c r="Z33" s="142">
        <v>46129</v>
      </c>
      <c r="AA33" s="143" t="s">
        <v>120</v>
      </c>
      <c r="AB33" s="146">
        <v>6</v>
      </c>
      <c r="AC33" s="29">
        <v>0</v>
      </c>
      <c r="AD33" s="144" t="s">
        <v>509</v>
      </c>
      <c r="AE33" s="145" t="s">
        <v>465</v>
      </c>
      <c r="AF33" s="142">
        <v>46023</v>
      </c>
      <c r="AG33" s="143" t="s">
        <v>65</v>
      </c>
      <c r="AH33" s="146">
        <v>3</v>
      </c>
      <c r="AI33" s="29">
        <v>0</v>
      </c>
      <c r="AJ33" s="144" t="s">
        <v>106</v>
      </c>
      <c r="AK33" s="145" t="s">
        <v>465</v>
      </c>
      <c r="AL33" s="142">
        <v>45920</v>
      </c>
      <c r="AM33" s="143" t="s">
        <v>82</v>
      </c>
      <c r="AN33" s="146">
        <v>2</v>
      </c>
      <c r="AO33" s="29">
        <v>0</v>
      </c>
      <c r="AP33" s="144" t="s">
        <v>106</v>
      </c>
      <c r="AQ33" s="145" t="s">
        <v>465</v>
      </c>
      <c r="AR33" s="142">
        <v>45762</v>
      </c>
      <c r="AS33" s="143" t="s">
        <v>483</v>
      </c>
      <c r="AT33" s="146">
        <v>18</v>
      </c>
      <c r="AU33" s="29">
        <v>0</v>
      </c>
      <c r="AV33" s="144" t="s">
        <v>510</v>
      </c>
      <c r="AW33" s="145" t="s">
        <v>465</v>
      </c>
      <c r="AX33" s="142">
        <v>45628</v>
      </c>
      <c r="AY33" s="143" t="s">
        <v>168</v>
      </c>
      <c r="AZ33" s="146">
        <v>14</v>
      </c>
      <c r="BA33" s="29">
        <v>0</v>
      </c>
      <c r="BB33" s="144" t="s">
        <v>510</v>
      </c>
      <c r="BC33" s="145" t="s">
        <v>465</v>
      </c>
      <c r="BD33" s="142">
        <v>45444</v>
      </c>
      <c r="BE33" s="143" t="s">
        <v>501</v>
      </c>
      <c r="BF33" s="146">
        <v>4</v>
      </c>
      <c r="BG33" s="29">
        <v>0</v>
      </c>
      <c r="BH33" s="144" t="s">
        <v>87</v>
      </c>
    </row>
    <row r="34" ht="14.1" customHeight="1" spans="1:60" s="1" customFormat="1" x14ac:dyDescent="0.25">
      <c r="A34" s="192"/>
      <c r="B34" s="159">
        <v>2010</v>
      </c>
      <c r="C34" s="160">
        <v>27</v>
      </c>
      <c r="D34" s="160" t="s">
        <v>181</v>
      </c>
      <c r="E34" s="193" t="s">
        <v>103</v>
      </c>
      <c r="F34" s="163" t="str">
        <f>IFERROR(INDEX('DB2'!U:U, MATCH(G34, 'DB2'!V:V, 0)), "")</f>
        <v>TRMT2</v>
      </c>
      <c r="G34" s="160" t="str">
        <f>_xlfn.LET(
  _xlpm.val, TRIM(LEFT(D34, IFERROR(FIND(CHAR(10), D34)-1, LEN(D34)))),
  _xlpm.result, IFERROR(
    _xlfn.XLOOKUP(_xlpm.val, 'DB2'!H:H, 'DB2'!V:V),
    _xlfn.XLOOKUP(_xlpm.val, 'DB2'!I:I, 'DB2'!V:V)
  ),
  IF(OR(_xlpm.result="", _xlpm.result=0), "", _xlpm.result)
)</f>
        <v>YJ. JEON</v>
      </c>
      <c r="H34" s="162" t="str">
        <f>_xlfn.LET(
  _xlpm.val, TRIM(LEFT(D34, IFERROR(FIND(CHAR(10), D34)-1, LEN(D34)))),
  _xlpm.result, IFERROR(
    _xlfn.XLOOKUP(_xlpm.val, 'DB2'!H:H, 'DB2'!S:S),
    _xlfn.XLOOKUP(_xlpm.val, 'DB2'!I:I, 'DB2'!S:S)
  ),
  IF(OR(_xlpm.result="", _xlpm.result=0), "", _xlpm.result)
)</f>
        <v>ROY. HA</v>
      </c>
      <c r="I34" s="194" t="s">
        <v>464</v>
      </c>
      <c r="J34" s="169"/>
      <c r="K34" s="160"/>
      <c r="L34" s="195"/>
      <c r="M34" s="168" t="s">
        <v>465</v>
      </c>
      <c r="N34" s="166">
        <v>46291</v>
      </c>
      <c r="O34" s="166" t="s">
        <v>107</v>
      </c>
      <c r="P34" s="167">
        <v>9</v>
      </c>
      <c r="Q34" s="160"/>
      <c r="R34" s="165" t="s">
        <v>182</v>
      </c>
      <c r="S34" s="168" t="s">
        <v>465</v>
      </c>
      <c r="T34" s="166">
        <v>46105</v>
      </c>
      <c r="U34" s="166" t="s">
        <v>82</v>
      </c>
      <c r="V34" s="167">
        <v>5</v>
      </c>
      <c r="W34" s="160">
        <v>0</v>
      </c>
      <c r="X34" s="165" t="s">
        <v>372</v>
      </c>
      <c r="Y34" s="168" t="s">
        <v>465</v>
      </c>
      <c r="Z34" s="166">
        <v>45971</v>
      </c>
      <c r="AA34" s="166" t="s">
        <v>82</v>
      </c>
      <c r="AB34" s="167">
        <v>4</v>
      </c>
      <c r="AC34" s="160">
        <v>0</v>
      </c>
      <c r="AD34" s="165" t="s">
        <v>511</v>
      </c>
      <c r="AE34" s="168" t="s">
        <v>465</v>
      </c>
      <c r="AF34" s="196">
        <v>45855</v>
      </c>
      <c r="AG34" s="166" t="s">
        <v>168</v>
      </c>
      <c r="AH34" s="167">
        <v>9</v>
      </c>
      <c r="AI34" s="160">
        <v>0</v>
      </c>
      <c r="AJ34" s="197" t="s">
        <v>512</v>
      </c>
      <c r="AK34" s="168" t="s">
        <v>465</v>
      </c>
      <c r="AL34" s="196">
        <v>45655</v>
      </c>
      <c r="AM34" s="166" t="s">
        <v>513</v>
      </c>
      <c r="AN34" s="167">
        <v>10</v>
      </c>
      <c r="AO34" s="160">
        <v>0</v>
      </c>
      <c r="AP34" s="165" t="s">
        <v>514</v>
      </c>
      <c r="AQ34" s="168" t="s">
        <v>465</v>
      </c>
      <c r="AR34" s="169">
        <v>45569</v>
      </c>
      <c r="AS34" s="166" t="s">
        <v>483</v>
      </c>
      <c r="AT34" s="167">
        <v>9</v>
      </c>
      <c r="AU34" s="160">
        <v>0</v>
      </c>
      <c r="AV34" s="165" t="s">
        <v>515</v>
      </c>
      <c r="AW34" s="168" t="s">
        <v>465</v>
      </c>
      <c r="AX34" s="169">
        <v>45470</v>
      </c>
      <c r="AY34" s="166" t="s">
        <v>501</v>
      </c>
      <c r="AZ34" s="167">
        <v>8</v>
      </c>
      <c r="BA34" s="160">
        <v>0</v>
      </c>
      <c r="BB34" s="165" t="s">
        <v>516</v>
      </c>
      <c r="BC34" s="168"/>
      <c r="BD34" s="169"/>
      <c r="BE34" s="166"/>
      <c r="BF34" s="167"/>
      <c r="BG34" s="160"/>
      <c r="BH34" s="165"/>
    </row>
    <row r="35" ht="14.1" customHeight="1" spans="1:60" s="1" customFormat="1" x14ac:dyDescent="0.25">
      <c r="A35" s="154" t="s">
        <v>517</v>
      </c>
      <c r="B35" s="198">
        <v>2009</v>
      </c>
      <c r="C35" s="199">
        <v>28</v>
      </c>
      <c r="D35" s="200" t="s">
        <v>185</v>
      </c>
      <c r="E35" s="201" t="s">
        <v>70</v>
      </c>
      <c r="F35" s="202" t="str">
        <f>IFERROR(INDEX('DB2'!U:U, MATCH(G35, 'DB2'!V:V, 0)), "")</f>
        <v>TRMT1</v>
      </c>
      <c r="G35" s="199" t="str">
        <f>_xlfn.LET(
  _xlpm.val, TRIM(LEFT(D35, IFERROR(FIND(CHAR(10), D35)-1, LEN(D35)))),
  _xlpm.result, IFERROR(
    _xlfn.XLOOKUP(_xlpm.val, 'DB2'!H:H, 'DB2'!V:V),
    _xlfn.XLOOKUP(_xlpm.val, 'DB2'!I:I, 'DB2'!V:V)
  ),
  IF(OR(_xlpm.result="", _xlpm.result=0), "", _xlpm.result)
)</f>
        <v>TW. CHOI</v>
      </c>
      <c r="H35" s="201" t="str">
        <f>_xlfn.LET(
  _xlpm.val, TRIM(LEFT(D35, IFERROR(FIND(CHAR(10), D35)-1, LEN(D35)))),
  _xlpm.result, IFERROR(
    _xlfn.XLOOKUP(_xlpm.val, 'DB2'!H:H, 'DB2'!S:S),
    _xlfn.XLOOKUP(_xlpm.val, 'DB2'!I:I, 'DB2'!S:S)
  ),
  IF(OR(_xlpm.result="", _xlpm.result=0), "", _xlpm.result)
)</f>
        <v>IJ. YEOL</v>
      </c>
      <c r="I35" s="141" t="s">
        <v>464</v>
      </c>
      <c r="J35" s="203"/>
      <c r="K35" s="203"/>
      <c r="L35" s="203"/>
      <c r="M35" s="204" t="s">
        <v>465</v>
      </c>
      <c r="N35" s="203">
        <v>46255</v>
      </c>
      <c r="O35" s="205" t="s">
        <v>31</v>
      </c>
      <c r="P35" s="206">
        <v>7</v>
      </c>
      <c r="Q35" s="199">
        <v>0</v>
      </c>
      <c r="R35" s="185" t="s">
        <v>188</v>
      </c>
      <c r="S35" s="204" t="s">
        <v>465</v>
      </c>
      <c r="T35" s="203">
        <v>46143</v>
      </c>
      <c r="U35" s="205" t="s">
        <v>518</v>
      </c>
      <c r="V35" s="206">
        <v>5</v>
      </c>
      <c r="W35" s="199">
        <v>0</v>
      </c>
      <c r="X35" s="207" t="s">
        <v>519</v>
      </c>
      <c r="Y35" s="204"/>
      <c r="Z35" s="203"/>
      <c r="AA35" s="205"/>
      <c r="AB35" s="206"/>
      <c r="AC35" s="199"/>
      <c r="AD35" s="207"/>
      <c r="AE35" s="204"/>
      <c r="AF35" s="208"/>
      <c r="AG35" s="205"/>
      <c r="AH35" s="206"/>
      <c r="AI35" s="199"/>
      <c r="AJ35" s="209"/>
      <c r="AK35" s="204"/>
      <c r="AL35" s="208"/>
      <c r="AM35" s="205"/>
      <c r="AN35" s="206"/>
      <c r="AO35" s="199"/>
      <c r="AP35" s="207"/>
      <c r="AQ35" s="204"/>
      <c r="AR35" s="203"/>
      <c r="AS35" s="205"/>
      <c r="AT35" s="206"/>
      <c r="AU35" s="199"/>
      <c r="AV35" s="207"/>
      <c r="AW35" s="204"/>
      <c r="AX35" s="203"/>
      <c r="AY35" s="205"/>
      <c r="AZ35" s="206"/>
      <c r="BA35" s="199"/>
      <c r="BB35" s="207"/>
      <c r="BC35" s="204"/>
      <c r="BD35" s="203"/>
      <c r="BE35" s="205"/>
      <c r="BF35" s="206"/>
      <c r="BG35" s="199"/>
      <c r="BH35" s="207"/>
    </row>
    <row r="36" ht="14.1" customHeight="1" spans="1:60" s="1" customFormat="1" x14ac:dyDescent="0.25">
      <c r="A36" s="135"/>
      <c r="B36" s="136">
        <v>2010</v>
      </c>
      <c r="C36" s="29">
        <v>29</v>
      </c>
      <c r="D36" s="137" t="s">
        <v>190</v>
      </c>
      <c r="E36" s="138" t="s">
        <v>463</v>
      </c>
      <c r="F36" s="139" t="str">
        <f>IFERROR(INDEX('DB2'!U:U, MATCH(G36, 'DB2'!V:V, 0)), "")</f>
        <v>TRMT1</v>
      </c>
      <c r="G36" s="29" t="str">
        <f>_xlfn.LET(
  _xlpm.val, TRIM(LEFT(D36, IFERROR(FIND(CHAR(10), D36)-1, LEN(D36)))),
  _xlpm.result, IFERROR(
    _xlfn.XLOOKUP(_xlpm.val, 'DB2'!H:H, 'DB2'!V:V),
    _xlfn.XLOOKUP(_xlpm.val, 'DB2'!I:I, 'DB2'!V:V)
  ),
  IF(OR(_xlpm.result="", _xlpm.result=0), "", _xlpm.result)
)</f>
        <v>TW. CHOI</v>
      </c>
      <c r="H36" s="140" t="str">
        <f>_xlfn.LET(
  _xlpm.val, TRIM(LEFT(D36, IFERROR(FIND(CHAR(10), D36)-1, LEN(D36)))),
  _xlpm.result, IFERROR(
    _xlfn.XLOOKUP(_xlpm.val, 'DB2'!H:H, 'DB2'!S:S),
    _xlfn.XLOOKUP(_xlpm.val, 'DB2'!I:I, 'DB2'!S:S)
  ),
  IF(OR(_xlpm.result="", _xlpm.result=0), "", _xlpm.result)
)</f>
        <v>HS. LEE</v>
      </c>
      <c r="I36" s="141" t="s">
        <v>464</v>
      </c>
      <c r="J36" s="142"/>
      <c r="K36" s="29"/>
      <c r="L36" s="144"/>
      <c r="M36" s="210" t="s">
        <v>480</v>
      </c>
      <c r="N36" s="143">
        <v>46292</v>
      </c>
      <c r="O36" s="29" t="s">
        <v>47</v>
      </c>
      <c r="P36" s="146">
        <v>6</v>
      </c>
      <c r="Q36" s="29">
        <v>6</v>
      </c>
      <c r="R36" s="144" t="s">
        <v>113</v>
      </c>
      <c r="S36" s="210" t="s">
        <v>465</v>
      </c>
      <c r="T36" s="143">
        <v>46191</v>
      </c>
      <c r="U36" s="29" t="s">
        <v>332</v>
      </c>
      <c r="V36" s="146">
        <v>13</v>
      </c>
      <c r="W36" s="29">
        <v>0</v>
      </c>
      <c r="X36" s="144" t="s">
        <v>113</v>
      </c>
      <c r="Y36" s="145" t="s">
        <v>465</v>
      </c>
      <c r="Z36" s="142">
        <v>46123</v>
      </c>
      <c r="AA36" s="143" t="s">
        <v>205</v>
      </c>
      <c r="AB36" s="146">
        <v>1</v>
      </c>
      <c r="AC36" s="29">
        <v>0</v>
      </c>
      <c r="AD36" s="144" t="s">
        <v>520</v>
      </c>
      <c r="AE36" s="145" t="s">
        <v>465</v>
      </c>
      <c r="AF36" s="211">
        <v>46075</v>
      </c>
      <c r="AG36" s="143" t="s">
        <v>41</v>
      </c>
      <c r="AH36" s="146">
        <v>2</v>
      </c>
      <c r="AI36" s="29">
        <v>0</v>
      </c>
      <c r="AJ36" s="212" t="s">
        <v>106</v>
      </c>
      <c r="AK36" s="145"/>
      <c r="AL36" s="211"/>
      <c r="AM36" s="143"/>
      <c r="AN36" s="146"/>
      <c r="AO36" s="29"/>
      <c r="AP36" s="144"/>
      <c r="AQ36" s="145"/>
      <c r="AR36" s="142"/>
      <c r="AS36" s="143"/>
      <c r="AT36" s="146"/>
      <c r="AU36" s="29"/>
      <c r="AV36" s="144"/>
      <c r="AW36" s="145"/>
      <c r="AX36" s="142"/>
      <c r="AY36" s="143"/>
      <c r="AZ36" s="146"/>
      <c r="BA36" s="29"/>
      <c r="BB36" s="144"/>
      <c r="BC36" s="145"/>
      <c r="BD36" s="142"/>
      <c r="BE36" s="143"/>
      <c r="BF36" s="146"/>
      <c r="BG36" s="29"/>
      <c r="BH36" s="144"/>
    </row>
    <row r="37" ht="14.1" customHeight="1" spans="1:60" s="1" customFormat="1" x14ac:dyDescent="0.25">
      <c r="A37" s="135" t="s">
        <v>521</v>
      </c>
      <c r="B37" s="136">
        <v>2011</v>
      </c>
      <c r="C37" s="29">
        <v>30</v>
      </c>
      <c r="D37" s="137" t="s">
        <v>195</v>
      </c>
      <c r="E37" s="138" t="s">
        <v>463</v>
      </c>
      <c r="F37" s="139" t="s">
        <v>496</v>
      </c>
      <c r="G37" s="29" t="str">
        <f>_xlfn.LET(
  _xlpm.val, TRIM(LEFT(D37, IFERROR(FIND(CHAR(10), D37)-1, LEN(D37)))),
  _xlpm.result, IFERROR(
    _xlfn.XLOOKUP(_xlpm.val, 'DB2'!H:H, 'DB2'!V:V),
    _xlfn.XLOOKUP(_xlpm.val, 'DB2'!I:I, 'DB2'!V:V)
  ),
  IF(OR(_xlpm.result="", _xlpm.result=0), "", _xlpm.result)
)</f>
        <v>MS. KANG</v>
      </c>
      <c r="H37" s="140" t="str">
        <f>_xlfn.LET(
  _xlpm.val, TRIM(LEFT(D37, IFERROR(FIND(CHAR(10), D37)-1, LEN(D37)))),
  _xlpm.result, IFERROR(
    _xlfn.XLOOKUP(_xlpm.val, 'DB2'!H:H, 'DB2'!S:S),
    _xlfn.XLOOKUP(_xlpm.val, 'DB2'!I:I, 'DB2'!S:S)
  ),
  IF(OR(_xlpm.result="", _xlpm.result=0), "", _xlpm.result)
)</f>
        <v>YN. PARK</v>
      </c>
      <c r="I37" s="141" t="s">
        <v>464</v>
      </c>
      <c r="J37" s="142"/>
      <c r="K37" s="29"/>
      <c r="L37" s="144"/>
      <c r="M37" s="145" t="s">
        <v>465</v>
      </c>
      <c r="N37" s="142">
        <v>46250</v>
      </c>
      <c r="O37" s="143" t="s">
        <v>47</v>
      </c>
      <c r="P37" s="146">
        <v>4</v>
      </c>
      <c r="Q37" s="29">
        <v>0</v>
      </c>
      <c r="R37" s="144" t="s">
        <v>197</v>
      </c>
      <c r="S37" s="145" t="s">
        <v>465</v>
      </c>
      <c r="T37" s="142">
        <v>46009</v>
      </c>
      <c r="U37" s="143" t="s">
        <v>88</v>
      </c>
      <c r="V37" s="146">
        <v>4</v>
      </c>
      <c r="W37" s="29">
        <v>0</v>
      </c>
      <c r="X37" s="144" t="s">
        <v>106</v>
      </c>
      <c r="Y37" s="145"/>
      <c r="Z37" s="142"/>
      <c r="AA37" s="143"/>
      <c r="AB37" s="146"/>
      <c r="AC37" s="29"/>
      <c r="AD37" s="144"/>
      <c r="AE37" s="145"/>
      <c r="AF37" s="211"/>
      <c r="AG37" s="143"/>
      <c r="AH37" s="146"/>
      <c r="AI37" s="29"/>
      <c r="AJ37" s="212"/>
      <c r="AK37" s="145"/>
      <c r="AL37" s="211"/>
      <c r="AM37" s="143"/>
      <c r="AN37" s="146"/>
      <c r="AO37" s="29"/>
      <c r="AP37" s="144"/>
      <c r="AQ37" s="145"/>
      <c r="AR37" s="142"/>
      <c r="AS37" s="143"/>
      <c r="AT37" s="146"/>
      <c r="AU37" s="29"/>
      <c r="AV37" s="144"/>
      <c r="AW37" s="145"/>
      <c r="AX37" s="142"/>
      <c r="AY37" s="143"/>
      <c r="AZ37" s="146"/>
      <c r="BA37" s="29"/>
      <c r="BB37" s="144"/>
      <c r="BC37" s="145"/>
      <c r="BD37" s="142"/>
      <c r="BE37" s="143"/>
      <c r="BF37" s="146"/>
      <c r="BG37" s="29"/>
      <c r="BH37" s="144"/>
    </row>
    <row r="38" ht="14.1" customHeight="1" spans="1:60" s="1" customFormat="1" x14ac:dyDescent="0.25">
      <c r="A38" s="135"/>
      <c r="B38" s="136">
        <v>2011</v>
      </c>
      <c r="C38" s="29">
        <v>31</v>
      </c>
      <c r="D38" s="137" t="s">
        <v>198</v>
      </c>
      <c r="E38" s="138" t="s">
        <v>463</v>
      </c>
      <c r="F38" s="139" t="str">
        <f>IFERROR(INDEX('DB2'!U:U, MATCH(G38, 'DB2'!V:V, 0)), "")</f>
        <v>TRMT1</v>
      </c>
      <c r="G38" s="29" t="str">
        <f>_xlfn.LET(
  _xlpm.val, TRIM(LEFT(D38, IFERROR(FIND(CHAR(10), D38)-1, LEN(D38)))),
  _xlpm.result, IFERROR(
    _xlfn.XLOOKUP(_xlpm.val, 'DB2'!H:H, 'DB2'!V:V),
    _xlfn.XLOOKUP(_xlpm.val, 'DB2'!I:I, 'DB2'!V:V)
  ),
  IF(OR(_xlpm.result="", _xlpm.result=0), "", _xlpm.result)
)</f>
        <v>MS. KANG</v>
      </c>
      <c r="H38" s="140" t="str">
        <f>_xlfn.LET(
  _xlpm.val, TRIM(LEFT(D38, IFERROR(FIND(CHAR(10), D38)-1, LEN(D38)))),
  _xlpm.result, IFERROR(
    _xlfn.XLOOKUP(_xlpm.val, 'DB2'!H:H, 'DB2'!S:S),
    _xlfn.XLOOKUP(_xlpm.val, 'DB2'!I:I, 'DB2'!S:S)
  ),
  IF(OR(_xlpm.result="", _xlpm.result=0), "", _xlpm.result)
)</f>
        <v>HK. SOHN</v>
      </c>
      <c r="I38" s="141" t="s">
        <v>464</v>
      </c>
      <c r="J38" s="142"/>
      <c r="K38" s="29"/>
      <c r="L38" s="144"/>
      <c r="M38" s="145" t="s">
        <v>465</v>
      </c>
      <c r="N38" s="142">
        <v>46197</v>
      </c>
      <c r="O38" s="143" t="s">
        <v>143</v>
      </c>
      <c r="P38" s="146">
        <v>5</v>
      </c>
      <c r="Q38" s="29">
        <v>0</v>
      </c>
      <c r="R38" s="144" t="s">
        <v>201</v>
      </c>
      <c r="S38" s="145" t="s">
        <v>480</v>
      </c>
      <c r="T38" s="142">
        <v>46115</v>
      </c>
      <c r="U38" s="143" t="s">
        <v>522</v>
      </c>
      <c r="V38" s="146">
        <v>6</v>
      </c>
      <c r="W38" s="29">
        <v>1</v>
      </c>
      <c r="X38" s="144" t="s">
        <v>40</v>
      </c>
      <c r="Y38" s="145" t="s">
        <v>465</v>
      </c>
      <c r="Z38" s="142">
        <v>45955</v>
      </c>
      <c r="AA38" s="143" t="s">
        <v>88</v>
      </c>
      <c r="AB38" s="146"/>
      <c r="AC38" s="29"/>
      <c r="AD38" s="144" t="s">
        <v>494</v>
      </c>
      <c r="AE38" s="145"/>
      <c r="AF38" s="211"/>
      <c r="AG38" s="143"/>
      <c r="AH38" s="146"/>
      <c r="AI38" s="29"/>
      <c r="AJ38" s="212"/>
      <c r="AK38" s="145"/>
      <c r="AL38" s="211"/>
      <c r="AM38" s="143"/>
      <c r="AN38" s="146"/>
      <c r="AO38" s="29"/>
      <c r="AP38" s="144"/>
      <c r="AQ38" s="145"/>
      <c r="AR38" s="142"/>
      <c r="AS38" s="143"/>
      <c r="AT38" s="146"/>
      <c r="AU38" s="29"/>
      <c r="AV38" s="144"/>
      <c r="AW38" s="145"/>
      <c r="AX38" s="142"/>
      <c r="AY38" s="143"/>
      <c r="AZ38" s="146"/>
      <c r="BA38" s="29"/>
      <c r="BB38" s="144"/>
      <c r="BC38" s="145"/>
      <c r="BD38" s="142"/>
      <c r="BE38" s="143"/>
      <c r="BF38" s="146"/>
      <c r="BG38" s="29"/>
      <c r="BH38" s="144"/>
    </row>
    <row r="39" ht="14.1" customHeight="1" spans="1:60" s="1" customFormat="1" x14ac:dyDescent="0.25">
      <c r="A39" s="135"/>
      <c r="B39" s="136">
        <v>2012</v>
      </c>
      <c r="C39" s="29">
        <v>32</v>
      </c>
      <c r="D39" s="180" t="s">
        <v>202</v>
      </c>
      <c r="E39" s="181"/>
      <c r="F39" s="139" t="str">
        <f>IFERROR(INDEX('DB2'!U:U, MATCH(G39, 'DB2'!V:V, 0)), "")</f>
        <v>TRMT1</v>
      </c>
      <c r="G39" s="29" t="str">
        <f>_xlfn.LET(
  _xlpm.val, TRIM(LEFT(D39, IFERROR(FIND(CHAR(10), D39)-1, LEN(D39)))),
  _xlpm.result, IFERROR(
    _xlfn.XLOOKUP(_xlpm.val, 'DB2'!H:H, 'DB2'!V:V),
    _xlfn.XLOOKUP(_xlpm.val, 'DB2'!I:I, 'DB2'!V:V)
  ),
  IF(OR(_xlpm.result="", _xlpm.result=0), "", _xlpm.result)
)</f>
        <v>TW. CHOI</v>
      </c>
      <c r="H39" s="140">
        <f>_xlfn.LET(
  _xlpm.val, TRIM(LEFT(D39, IFERROR(FIND(CHAR(10), D39)-1, LEN(D39)))),
  _xlpm.result, IFERROR(
    _xlfn.XLOOKUP(_xlpm.val, 'DB2'!H:H, 'DB2'!S:S),
    _xlfn.XLOOKUP(_xlpm.val, 'DB2'!I:I, 'DB2'!S:S)
  ),
  IF(OR(_xlpm.result="", _xlpm.result=0), "", _xlpm.result)
)</f>
      </c>
      <c r="I39" s="213"/>
      <c r="J39" s="211"/>
      <c r="K39" s="29"/>
      <c r="L39" s="148"/>
      <c r="M39" s="145"/>
      <c r="N39" s="142"/>
      <c r="O39" s="143"/>
      <c r="P39" s="146"/>
      <c r="Q39" s="29"/>
      <c r="R39" s="144"/>
      <c r="S39" s="145"/>
      <c r="T39" s="142"/>
      <c r="U39" s="143"/>
      <c r="V39" s="146"/>
      <c r="W39" s="29"/>
      <c r="X39" s="144"/>
      <c r="Y39" s="145"/>
      <c r="Z39" s="142"/>
      <c r="AA39" s="143"/>
      <c r="AB39" s="146"/>
      <c r="AC39" s="29"/>
      <c r="AD39" s="144"/>
      <c r="AE39" s="145"/>
      <c r="AF39" s="211"/>
      <c r="AG39" s="143"/>
      <c r="AH39" s="146"/>
      <c r="AI39" s="29"/>
      <c r="AJ39" s="212"/>
      <c r="AK39" s="145"/>
      <c r="AL39" s="211"/>
      <c r="AM39" s="143"/>
      <c r="AN39" s="146"/>
      <c r="AO39" s="29"/>
      <c r="AP39" s="144"/>
      <c r="AQ39" s="145"/>
      <c r="AR39" s="142"/>
      <c r="AS39" s="143"/>
      <c r="AT39" s="146"/>
      <c r="AU39" s="29"/>
      <c r="AV39" s="144"/>
      <c r="AW39" s="145"/>
      <c r="AX39" s="142"/>
      <c r="AY39" s="143"/>
      <c r="AZ39" s="146"/>
      <c r="BA39" s="29"/>
      <c r="BB39" s="144"/>
      <c r="BC39" s="145"/>
      <c r="BD39" s="142"/>
      <c r="BE39" s="143"/>
      <c r="BF39" s="146"/>
      <c r="BG39" s="29"/>
      <c r="BH39" s="144"/>
    </row>
    <row r="40" ht="14.1" customHeight="1" spans="1:60" s="1" customFormat="1" x14ac:dyDescent="0.25">
      <c r="A40" s="156" t="s">
        <v>523</v>
      </c>
      <c r="B40" s="136">
        <v>2013</v>
      </c>
      <c r="C40" s="29">
        <v>33</v>
      </c>
      <c r="D40" s="180" t="s">
        <v>203</v>
      </c>
      <c r="E40" s="138" t="s">
        <v>463</v>
      </c>
      <c r="F40" s="139" t="str">
        <f>IFERROR(INDEX('DB2'!U:U, MATCH(G40, 'DB2'!V:V, 0)), "")</f>
        <v>TRMT1</v>
      </c>
      <c r="G40" s="29" t="str">
        <f>_xlfn.LET(
  _xlpm.val, TRIM(LEFT(D40, IFERROR(FIND(CHAR(10), D40)-1, LEN(D40)))),
  _xlpm.result, IFERROR(
    _xlfn.XLOOKUP(_xlpm.val, 'DB2'!H:H, 'DB2'!V:V),
    _xlfn.XLOOKUP(_xlpm.val, 'DB2'!I:I, 'DB2'!V:V)
  ),
  IF(OR(_xlpm.result="", _xlpm.result=0), "", _xlpm.result)
)</f>
        <v>TW. CHOI</v>
      </c>
      <c r="H40" s="140">
        <f>_xlfn.LET(
  _xlpm.val, TRIM(LEFT(D40, IFERROR(FIND(CHAR(10), D40)-1, LEN(D40)))),
  _xlpm.result, IFERROR(
    _xlfn.XLOOKUP(_xlpm.val, 'DB2'!H:H, 'DB2'!S:S),
    _xlfn.XLOOKUP(_xlpm.val, 'DB2'!I:I, 'DB2'!S:S)
  ),
  IF(OR(_xlpm.result="", _xlpm.result=0), "", _xlpm.result)
)</f>
      </c>
      <c r="I40" s="213" t="s">
        <v>464</v>
      </c>
      <c r="J40" s="211"/>
      <c r="K40" s="29"/>
      <c r="L40" s="148"/>
      <c r="M40" s="145" t="s">
        <v>480</v>
      </c>
      <c r="N40" s="142">
        <v>46238</v>
      </c>
      <c r="O40" s="143" t="s">
        <v>205</v>
      </c>
      <c r="P40" s="146">
        <v>4</v>
      </c>
      <c r="Q40" s="29">
        <v>4</v>
      </c>
      <c r="R40" s="144" t="s">
        <v>171</v>
      </c>
      <c r="S40" s="145" t="s">
        <v>465</v>
      </c>
      <c r="T40" s="142">
        <v>46210</v>
      </c>
      <c r="U40" s="143" t="s">
        <v>54</v>
      </c>
      <c r="V40" s="146">
        <v>2</v>
      </c>
      <c r="W40" s="29">
        <v>0</v>
      </c>
      <c r="X40" s="144" t="s">
        <v>106</v>
      </c>
      <c r="Y40" s="145"/>
      <c r="Z40" s="142"/>
      <c r="AA40" s="143"/>
      <c r="AB40" s="146"/>
      <c r="AC40" s="29"/>
      <c r="AD40" s="144"/>
      <c r="AE40" s="145"/>
      <c r="AF40" s="211"/>
      <c r="AG40" s="143"/>
      <c r="AH40" s="146"/>
      <c r="AI40" s="29"/>
      <c r="AJ40" s="212"/>
      <c r="AK40" s="145"/>
      <c r="AL40" s="211"/>
      <c r="AM40" s="143"/>
      <c r="AN40" s="146"/>
      <c r="AO40" s="29"/>
      <c r="AP40" s="144"/>
      <c r="AQ40" s="145"/>
      <c r="AR40" s="142"/>
      <c r="AS40" s="143"/>
      <c r="AT40" s="146"/>
      <c r="AU40" s="29"/>
      <c r="AV40" s="144"/>
      <c r="AW40" s="145"/>
      <c r="AX40" s="142"/>
      <c r="AY40" s="143"/>
      <c r="AZ40" s="146"/>
      <c r="BA40" s="29"/>
      <c r="BB40" s="144"/>
      <c r="BC40" s="145"/>
      <c r="BD40" s="142"/>
      <c r="BE40" s="143"/>
      <c r="BF40" s="146"/>
      <c r="BG40" s="29"/>
      <c r="BH40" s="144"/>
    </row>
    <row r="41" ht="14.1" customHeight="1" spans="1:60" s="1" customFormat="1" x14ac:dyDescent="0.25">
      <c r="A41" s="158" t="s">
        <v>524</v>
      </c>
      <c r="B41" s="159">
        <v>2017</v>
      </c>
      <c r="C41" s="160">
        <v>34</v>
      </c>
      <c r="D41" s="214" t="s">
        <v>207</v>
      </c>
      <c r="E41" s="162" t="s">
        <v>103</v>
      </c>
      <c r="F41" s="163" t="str">
        <f>IFERROR(INDEX('DB2'!U:U, MATCH(G41, 'DB2'!V:V, 0)), "")</f>
        <v>TRMT1</v>
      </c>
      <c r="G41" s="160" t="str">
        <f>_xlfn.LET(
  _xlpm.val, TRIM(LEFT(D41, IFERROR(FIND(CHAR(10), D41)-1, LEN(D41)))),
  _xlpm.result, IFERROR(
    _xlfn.XLOOKUP(_xlpm.val, 'DB2'!H:H, 'DB2'!V:V),
    _xlfn.XLOOKUP(_xlpm.val, 'DB2'!I:I, 'DB2'!V:V)
  ),
  IF(OR(_xlpm.result="", _xlpm.result=0), "", _xlpm.result)
)</f>
        <v>NIKOS</v>
      </c>
      <c r="H41" s="162">
        <f>_xlfn.LET(
  _xlpm.val, TRIM(LEFT(D41, IFERROR(FIND(CHAR(10), D41)-1, LEN(D41)))),
  _xlpm.result, IFERROR(
    _xlfn.XLOOKUP(_xlpm.val, 'DB2'!H:H, 'DB2'!S:S),
    _xlfn.XLOOKUP(_xlpm.val, 'DB2'!I:I, 'DB2'!S:S)
  ),
  IF(OR(_xlpm.result="", _xlpm.result=0), "", _xlpm.result)
)</f>
      </c>
      <c r="I41" s="215" t="s">
        <v>489</v>
      </c>
      <c r="J41" s="216"/>
      <c r="K41" s="217"/>
      <c r="L41" s="197"/>
      <c r="M41" s="168" t="s">
        <v>480</v>
      </c>
      <c r="N41" s="169">
        <v>46249</v>
      </c>
      <c r="O41" s="166" t="s">
        <v>31</v>
      </c>
      <c r="P41" s="167">
        <v>6</v>
      </c>
      <c r="Q41" s="160">
        <v>3</v>
      </c>
      <c r="R41" s="165" t="s">
        <v>210</v>
      </c>
      <c r="S41" s="168" t="s">
        <v>480</v>
      </c>
      <c r="T41" s="169">
        <v>46182</v>
      </c>
      <c r="U41" s="166" t="s">
        <v>501</v>
      </c>
      <c r="V41" s="167">
        <v>4</v>
      </c>
      <c r="W41" s="160">
        <v>1</v>
      </c>
      <c r="X41" s="165" t="s">
        <v>106</v>
      </c>
      <c r="Y41" s="168"/>
      <c r="Z41" s="169"/>
      <c r="AA41" s="166"/>
      <c r="AB41" s="167"/>
      <c r="AC41" s="160"/>
      <c r="AD41" s="165"/>
      <c r="AE41" s="168"/>
      <c r="AF41" s="196"/>
      <c r="AG41" s="166"/>
      <c r="AH41" s="167"/>
      <c r="AI41" s="160"/>
      <c r="AJ41" s="197"/>
      <c r="AK41" s="168"/>
      <c r="AL41" s="196"/>
      <c r="AM41" s="166"/>
      <c r="AN41" s="167"/>
      <c r="AO41" s="160"/>
      <c r="AP41" s="165"/>
      <c r="AQ41" s="168"/>
      <c r="AR41" s="169"/>
      <c r="AS41" s="166"/>
      <c r="AT41" s="167"/>
      <c r="AU41" s="160"/>
      <c r="AV41" s="165"/>
      <c r="AW41" s="168"/>
      <c r="AX41" s="169"/>
      <c r="AY41" s="166"/>
      <c r="AZ41" s="167"/>
      <c r="BA41" s="160"/>
      <c r="BB41" s="165"/>
      <c r="BC41" s="168"/>
      <c r="BD41" s="169"/>
      <c r="BE41" s="166"/>
      <c r="BF41" s="167"/>
      <c r="BG41" s="160"/>
      <c r="BH41" s="165"/>
    </row>
    <row r="42" ht="14.1" customHeight="1" spans="1:60" s="1" customFormat="1" x14ac:dyDescent="0.25">
      <c r="A42" s="218" t="s">
        <v>525</v>
      </c>
      <c r="B42" s="124">
        <v>2012</v>
      </c>
      <c r="C42" s="125">
        <v>35</v>
      </c>
      <c r="D42" s="219" t="s">
        <v>213</v>
      </c>
      <c r="E42" s="127" t="s">
        <v>70</v>
      </c>
      <c r="F42" s="128" t="str">
        <f>IFERROR(INDEX('DB2'!U:U, MATCH(G42, 'DB2'!V:V, 0)), "")</f>
        <v>TRMT3</v>
      </c>
      <c r="G42" s="125" t="s">
        <v>526</v>
      </c>
      <c r="H42" s="220" t="str">
        <f>_xlfn.LET(
  _xlpm.val, TRIM(LEFT(D42, IFERROR(FIND(CHAR(10), D42)-1, LEN(D42)))),
  _xlpm.result, IFERROR(
    _xlfn.XLOOKUP(_xlpm.val, 'DB2'!H:H, 'DB2'!S:S),
    _xlfn.XLOOKUP(_xlpm.val, 'DB2'!I:I, 'DB2'!S:S)
  ),
  IF(OR(_xlpm.result="", _xlpm.result=0), "", _xlpm.result)
)</f>
        <v>TW. HWANG</v>
      </c>
      <c r="I42" s="190" t="s">
        <v>489</v>
      </c>
      <c r="J42" s="221"/>
      <c r="K42" s="222"/>
      <c r="L42" s="223"/>
      <c r="M42" s="133" t="s">
        <v>480</v>
      </c>
      <c r="N42" s="134">
        <v>46123</v>
      </c>
      <c r="O42" s="134" t="s">
        <v>218</v>
      </c>
      <c r="P42" s="175">
        <v>7</v>
      </c>
      <c r="Q42" s="175">
        <v>3</v>
      </c>
      <c r="R42" s="132" t="s">
        <v>217</v>
      </c>
      <c r="S42" s="133" t="s">
        <v>465</v>
      </c>
      <c r="T42" s="134">
        <v>46060</v>
      </c>
      <c r="U42" s="134" t="s">
        <v>65</v>
      </c>
      <c r="V42" s="175">
        <v>5</v>
      </c>
      <c r="W42" s="175">
        <v>3</v>
      </c>
      <c r="X42" s="132" t="s">
        <v>106</v>
      </c>
      <c r="Y42" s="224"/>
      <c r="Z42" s="221"/>
      <c r="AA42" s="225"/>
      <c r="AB42" s="226"/>
      <c r="AC42" s="222"/>
      <c r="AD42" s="223"/>
      <c r="AE42" s="224"/>
      <c r="AF42" s="227"/>
      <c r="AG42" s="225"/>
      <c r="AH42" s="226"/>
      <c r="AI42" s="222"/>
      <c r="AJ42" s="228"/>
      <c r="AK42" s="224"/>
      <c r="AL42" s="227"/>
      <c r="AM42" s="225"/>
      <c r="AN42" s="226"/>
      <c r="AO42" s="222"/>
      <c r="AP42" s="223"/>
      <c r="AQ42" s="224"/>
      <c r="AR42" s="221"/>
      <c r="AS42" s="225"/>
      <c r="AT42" s="226"/>
      <c r="AU42" s="222"/>
      <c r="AV42" s="223"/>
      <c r="AW42" s="224"/>
      <c r="AX42" s="221"/>
      <c r="AY42" s="225"/>
      <c r="AZ42" s="226"/>
      <c r="BA42" s="222"/>
      <c r="BB42" s="223"/>
      <c r="BC42" s="224"/>
      <c r="BD42" s="221"/>
      <c r="BE42" s="225"/>
      <c r="BF42" s="226"/>
      <c r="BG42" s="222"/>
      <c r="BH42" s="223"/>
    </row>
    <row r="43" ht="14.1" customHeight="1" spans="1:60" s="1" customFormat="1" x14ac:dyDescent="0.25">
      <c r="A43" s="192"/>
      <c r="B43" s="159">
        <v>2013</v>
      </c>
      <c r="C43" s="160">
        <v>36</v>
      </c>
      <c r="D43" s="160" t="s">
        <v>221</v>
      </c>
      <c r="E43" s="193" t="s">
        <v>103</v>
      </c>
      <c r="F43" s="163" t="str">
        <f>IFERROR(INDEX('DB2'!U:U, MATCH(G43, 'DB2'!V:V, 0)), "")</f>
        <v>TRMT3</v>
      </c>
      <c r="G43" s="160" t="str">
        <f>_xlfn.LET(
  _xlpm.val, TRIM(LEFT(D43, IFERROR(FIND(CHAR(10), D43)-1, LEN(D43)))),
  _xlpm.result, IFERROR(
    _xlfn.XLOOKUP(_xlpm.val, 'DB2'!H:H, 'DB2'!V:V),
    _xlfn.XLOOKUP(_xlpm.val, 'DB2'!I:I, 'DB2'!V:V)
  ),
  IF(OR(_xlpm.result="", _xlpm.result=0), "", _xlpm.result)
)</f>
        <v>YS. SON</v>
      </c>
      <c r="H43" s="162" t="str">
        <f>_xlfn.LET(
  _xlpm.val, TRIM(LEFT(D43, IFERROR(FIND(CHAR(10), D43)-1, LEN(D43)))),
  _xlpm.result, IFERROR(
    _xlfn.XLOOKUP(_xlpm.val, 'DB2'!H:H, 'DB2'!S:S),
    _xlfn.XLOOKUP(_xlpm.val, 'DB2'!I:I, 'DB2'!S:S)
  ),
  IF(OR(_xlpm.result="", _xlpm.result=0), "", _xlpm.result)
)</f>
        <v>SE. PARK</v>
      </c>
      <c r="I43" s="194" t="s">
        <v>464</v>
      </c>
      <c r="J43" s="229"/>
      <c r="K43" s="230"/>
      <c r="L43" s="231"/>
      <c r="M43" s="168" t="s">
        <v>480</v>
      </c>
      <c r="N43" s="169">
        <v>46263</v>
      </c>
      <c r="O43" s="166" t="s">
        <v>120</v>
      </c>
      <c r="P43" s="167">
        <v>7</v>
      </c>
      <c r="Q43" s="160">
        <v>6</v>
      </c>
      <c r="R43" s="165" t="s">
        <v>222</v>
      </c>
      <c r="S43" s="168" t="s">
        <v>465</v>
      </c>
      <c r="T43" s="169">
        <v>46260</v>
      </c>
      <c r="U43" s="166" t="s">
        <v>120</v>
      </c>
      <c r="V43" s="167">
        <v>0</v>
      </c>
      <c r="W43" s="160">
        <v>0</v>
      </c>
      <c r="X43" s="165" t="s">
        <v>73</v>
      </c>
      <c r="Y43" s="168" t="s">
        <v>465</v>
      </c>
      <c r="Z43" s="169">
        <v>46260</v>
      </c>
      <c r="AA43" s="166" t="s">
        <v>120</v>
      </c>
      <c r="AB43" s="167">
        <v>0</v>
      </c>
      <c r="AC43" s="160">
        <v>0</v>
      </c>
      <c r="AD43" s="165" t="s">
        <v>527</v>
      </c>
      <c r="AE43" s="168" t="s">
        <v>480</v>
      </c>
      <c r="AF43" s="196">
        <v>46203</v>
      </c>
      <c r="AG43" s="166" t="s">
        <v>41</v>
      </c>
      <c r="AH43" s="167">
        <v>4</v>
      </c>
      <c r="AI43" s="160">
        <v>2</v>
      </c>
      <c r="AJ43" s="197" t="s">
        <v>528</v>
      </c>
      <c r="AK43" s="168" t="s">
        <v>465</v>
      </c>
      <c r="AL43" s="196">
        <v>46092</v>
      </c>
      <c r="AM43" s="166" t="s">
        <v>168</v>
      </c>
      <c r="AN43" s="167">
        <v>4</v>
      </c>
      <c r="AO43" s="160">
        <v>0</v>
      </c>
      <c r="AP43" s="165" t="s">
        <v>106</v>
      </c>
      <c r="AQ43" s="168"/>
      <c r="AR43" s="169"/>
      <c r="AS43" s="166"/>
      <c r="AT43" s="167"/>
      <c r="AU43" s="160"/>
      <c r="AV43" s="165"/>
      <c r="AW43" s="168"/>
      <c r="AX43" s="169"/>
      <c r="AY43" s="166"/>
      <c r="AZ43" s="167"/>
      <c r="BA43" s="160"/>
      <c r="BB43" s="165"/>
      <c r="BC43" s="168"/>
      <c r="BD43" s="169"/>
      <c r="BE43" s="166"/>
      <c r="BF43" s="167"/>
      <c r="BG43" s="160"/>
      <c r="BH43" s="165"/>
    </row>
    <row r="44" ht="14.1" customHeight="1" spans="1:60" s="1" customFormat="1" x14ac:dyDescent="0.25">
      <c r="A44" s="218" t="s">
        <v>529</v>
      </c>
      <c r="B44" s="124">
        <v>2011</v>
      </c>
      <c r="C44" s="125">
        <v>37</v>
      </c>
      <c r="D44" s="232" t="s">
        <v>530</v>
      </c>
      <c r="E44" s="127"/>
      <c r="F44" s="128" t="s">
        <v>531</v>
      </c>
      <c r="G44" s="125"/>
      <c r="H44" s="220"/>
      <c r="I44" s="233"/>
      <c r="J44" s="221"/>
      <c r="K44" s="222"/>
      <c r="L44" s="223"/>
      <c r="M44" s="133"/>
      <c r="N44" s="134"/>
      <c r="O44" s="134"/>
      <c r="P44" s="175"/>
      <c r="Q44" s="175"/>
      <c r="R44" s="132"/>
      <c r="S44" s="133"/>
      <c r="T44" s="134"/>
      <c r="U44" s="134"/>
      <c r="V44" s="175"/>
      <c r="W44" s="175"/>
      <c r="X44" s="132"/>
      <c r="Y44" s="224"/>
      <c r="Z44" s="221"/>
      <c r="AA44" s="225"/>
      <c r="AB44" s="226"/>
      <c r="AC44" s="222"/>
      <c r="AD44" s="223"/>
      <c r="AE44" s="224"/>
      <c r="AF44" s="227"/>
      <c r="AG44" s="225"/>
      <c r="AH44" s="226"/>
      <c r="AI44" s="222"/>
      <c r="AJ44" s="228"/>
      <c r="AK44" s="224"/>
      <c r="AL44" s="227"/>
      <c r="AM44" s="225"/>
      <c r="AN44" s="226"/>
      <c r="AO44" s="222"/>
      <c r="AP44" s="223"/>
      <c r="AQ44" s="224"/>
      <c r="AR44" s="221"/>
      <c r="AS44" s="225"/>
      <c r="AT44" s="226"/>
      <c r="AU44" s="222"/>
      <c r="AV44" s="223"/>
      <c r="AW44" s="224"/>
      <c r="AX44" s="221"/>
      <c r="AY44" s="225"/>
      <c r="AZ44" s="226"/>
      <c r="BA44" s="222"/>
      <c r="BB44" s="223"/>
      <c r="BC44" s="224"/>
      <c r="BD44" s="221"/>
      <c r="BE44" s="225"/>
      <c r="BF44" s="226"/>
      <c r="BG44" s="222"/>
      <c r="BH44" s="223"/>
    </row>
    <row r="45" ht="14.1" customHeight="1" spans="1:60" s="1" customFormat="1" x14ac:dyDescent="0.25">
      <c r="A45" s="192"/>
      <c r="B45" s="159">
        <v>2011</v>
      </c>
      <c r="C45" s="160">
        <v>38</v>
      </c>
      <c r="D45" s="234" t="s">
        <v>532</v>
      </c>
      <c r="E45" s="193"/>
      <c r="F45" s="163" t="s">
        <v>531</v>
      </c>
      <c r="G45" s="160"/>
      <c r="H45" s="162"/>
      <c r="I45" s="194"/>
      <c r="J45" s="229"/>
      <c r="K45" s="230"/>
      <c r="L45" s="231"/>
      <c r="M45" s="168"/>
      <c r="N45" s="169"/>
      <c r="O45" s="166"/>
      <c r="P45" s="167"/>
      <c r="Q45" s="160"/>
      <c r="R45" s="165"/>
      <c r="S45" s="168"/>
      <c r="T45" s="169"/>
      <c r="U45" s="166"/>
      <c r="V45" s="167"/>
      <c r="W45" s="160"/>
      <c r="X45" s="165"/>
      <c r="Y45" s="168"/>
      <c r="Z45" s="169"/>
      <c r="AA45" s="166"/>
      <c r="AB45" s="167"/>
      <c r="AC45" s="160"/>
      <c r="AD45" s="165"/>
      <c r="AE45" s="168"/>
      <c r="AF45" s="196"/>
      <c r="AG45" s="166"/>
      <c r="AH45" s="167"/>
      <c r="AI45" s="160"/>
      <c r="AJ45" s="197"/>
      <c r="AK45" s="168"/>
      <c r="AL45" s="196"/>
      <c r="AM45" s="166"/>
      <c r="AN45" s="167"/>
      <c r="AO45" s="160"/>
      <c r="AP45" s="165"/>
      <c r="AQ45" s="168"/>
      <c r="AR45" s="169"/>
      <c r="AS45" s="166"/>
      <c r="AT45" s="167"/>
      <c r="AU45" s="160"/>
      <c r="AV45" s="165"/>
      <c r="AW45" s="168"/>
      <c r="AX45" s="169"/>
      <c r="AY45" s="166"/>
      <c r="AZ45" s="167"/>
      <c r="BA45" s="160"/>
      <c r="BB45" s="165"/>
      <c r="BC45" s="168"/>
      <c r="BD45" s="169"/>
      <c r="BE45" s="166"/>
      <c r="BF45" s="167"/>
      <c r="BG45" s="160"/>
      <c r="BH45" s="165"/>
    </row>
    <row r="46" ht="14.1" customHeight="1" spans="1:60" s="1" customFormat="1" x14ac:dyDescent="0.25">
      <c r="A46" s="153" t="s">
        <v>533</v>
      </c>
      <c r="B46" s="198">
        <v>2008</v>
      </c>
      <c r="C46" s="199">
        <v>39</v>
      </c>
      <c r="D46" s="200" t="s">
        <v>226</v>
      </c>
      <c r="E46" s="235" t="s">
        <v>463</v>
      </c>
      <c r="F46" s="128" t="str">
        <f>IFERROR(INDEX('DB2'!U:U, MATCH(G46, 'DB2'!V:V, 0)), "")</f>
        <v>TRMT1</v>
      </c>
      <c r="G46" s="125" t="str">
        <f>_xlfn.LET(
  _xlpm.val, TRIM(LEFT(D46, IFERROR(FIND(CHAR(10), D46)-1, LEN(D46)))),
  _xlpm.result, IFERROR(
    _xlfn.XLOOKUP(_xlpm.val, 'DB2'!H:H, 'DB2'!V:V),
    _xlfn.XLOOKUP(_xlpm.val, 'DB2'!I:I, 'DB2'!V:V)
  ),
  IF(OR(_xlpm.result="", _xlpm.result=0), "", _xlpm.result)
)</f>
        <v>JH. JEONG</v>
      </c>
      <c r="H46" s="236" t="str">
        <f>_xlfn.LET(
  _xlpm.val, TRIM(LEFT(D46, IFERROR(FIND(CHAR(10), D46)-1, LEN(D46)))),
  _xlpm.result, IFERROR(
    _xlfn.XLOOKUP(_xlpm.val, 'DB2'!H:H, 'DB2'!S:S),
    _xlfn.XLOOKUP(_xlpm.val, 'DB2'!I:I, 'DB2'!S:S)
  ),
  IF(OR(_xlpm.result="", _xlpm.result=0), "", _xlpm.result)
)</f>
        <v>HS. CHO</v>
      </c>
      <c r="I46" s="237" t="s">
        <v>464</v>
      </c>
      <c r="J46" s="238"/>
      <c r="K46" s="239"/>
      <c r="L46" s="240"/>
      <c r="M46" s="241" t="s">
        <v>480</v>
      </c>
      <c r="N46" s="238">
        <v>46261</v>
      </c>
      <c r="O46" s="242" t="s">
        <v>88</v>
      </c>
      <c r="P46" s="243">
        <v>3</v>
      </c>
      <c r="Q46" s="239">
        <v>1</v>
      </c>
      <c r="R46" s="240" t="s">
        <v>73</v>
      </c>
      <c r="S46" s="241" t="s">
        <v>465</v>
      </c>
      <c r="T46" s="238">
        <v>46162</v>
      </c>
      <c r="U46" s="242" t="s">
        <v>41</v>
      </c>
      <c r="V46" s="243">
        <v>4</v>
      </c>
      <c r="W46" s="239">
        <v>0</v>
      </c>
      <c r="X46" s="240" t="s">
        <v>106</v>
      </c>
      <c r="Y46" s="241"/>
      <c r="Z46" s="238"/>
      <c r="AA46" s="242"/>
      <c r="AB46" s="243"/>
      <c r="AC46" s="239"/>
      <c r="AD46" s="240"/>
      <c r="AE46" s="241"/>
      <c r="AF46" s="244"/>
      <c r="AG46" s="242"/>
      <c r="AH46" s="243"/>
      <c r="AI46" s="239"/>
      <c r="AJ46" s="245"/>
      <c r="AK46" s="241"/>
      <c r="AL46" s="244"/>
      <c r="AM46" s="242"/>
      <c r="AN46" s="243"/>
      <c r="AO46" s="239"/>
      <c r="AP46" s="240"/>
      <c r="AQ46" s="241"/>
      <c r="AR46" s="238"/>
      <c r="AS46" s="242"/>
      <c r="AT46" s="243"/>
      <c r="AU46" s="239"/>
      <c r="AV46" s="240"/>
      <c r="AW46" s="241"/>
      <c r="AX46" s="238"/>
      <c r="AY46" s="242"/>
      <c r="AZ46" s="243"/>
      <c r="BA46" s="239"/>
      <c r="BB46" s="240"/>
      <c r="BC46" s="241"/>
      <c r="BD46" s="238"/>
      <c r="BE46" s="242"/>
      <c r="BF46" s="243"/>
      <c r="BG46" s="239"/>
      <c r="BH46" s="240"/>
    </row>
    <row r="47" ht="14.1" customHeight="1" spans="1:60" s="1" customFormat="1" x14ac:dyDescent="0.25">
      <c r="A47" s="153"/>
      <c r="B47" s="136">
        <v>2009</v>
      </c>
      <c r="C47" s="29">
        <v>40</v>
      </c>
      <c r="D47" s="10" t="s">
        <v>231</v>
      </c>
      <c r="E47" s="138" t="s">
        <v>70</v>
      </c>
      <c r="F47" s="139" t="str">
        <f>IFERROR(INDEX('DB2'!U:U, MATCH(G47, 'DB2'!V:V, 0)), "")</f>
        <v>TRMT3</v>
      </c>
      <c r="G47" s="29" t="str">
        <f>_xlfn.LET(
  _xlpm.val, TRIM(LEFT(D47, IFERROR(FIND(CHAR(10), D47)-1, LEN(D47)))),
  _xlpm.result, IFERROR(
    _xlfn.XLOOKUP(_xlpm.val, 'DB2'!H:H, 'DB2'!V:V),
    _xlfn.XLOOKUP(_xlpm.val, 'DB2'!I:I, 'DB2'!V:V)
  ),
  IF(OR(_xlpm.result="", _xlpm.result=0), "", _xlpm.result)
)</f>
        <v>HM. KIM</v>
      </c>
      <c r="H47" s="140" t="str">
        <f>_xlfn.LET(
  _xlpm.val, TRIM(LEFT(D47, IFERROR(FIND(CHAR(10), D47)-1, LEN(D47)))),
  _xlpm.result, IFERROR(
    _xlfn.XLOOKUP(_xlpm.val, 'DB2'!H:H, 'DB2'!S:S),
    _xlfn.XLOOKUP(_xlpm.val, 'DB2'!I:I, 'DB2'!S:S)
  ),
  IF(OR(_xlpm.result="", _xlpm.result=0), "", _xlpm.result)
)</f>
        <v>TW. HWANG</v>
      </c>
      <c r="I47" s="246" t="s">
        <v>489</v>
      </c>
      <c r="J47" s="183"/>
      <c r="K47" s="178"/>
      <c r="L47" s="185"/>
      <c r="M47" s="186" t="s">
        <v>465</v>
      </c>
      <c r="N47" s="183">
        <v>46097</v>
      </c>
      <c r="O47" s="184" t="s">
        <v>47</v>
      </c>
      <c r="P47" s="177">
        <v>5</v>
      </c>
      <c r="Q47" s="178">
        <v>0</v>
      </c>
      <c r="R47" s="185" t="s">
        <v>52</v>
      </c>
      <c r="S47" s="186"/>
      <c r="T47" s="183"/>
      <c r="U47" s="184"/>
      <c r="V47" s="177"/>
      <c r="W47" s="178"/>
      <c r="X47" s="185"/>
      <c r="Y47" s="186"/>
      <c r="Z47" s="183"/>
      <c r="AA47" s="184"/>
      <c r="AB47" s="177"/>
      <c r="AC47" s="178"/>
      <c r="AD47" s="185"/>
      <c r="AE47" s="186"/>
      <c r="AF47" s="187"/>
      <c r="AG47" s="184"/>
      <c r="AH47" s="177"/>
      <c r="AI47" s="178"/>
      <c r="AJ47" s="188"/>
      <c r="AK47" s="186"/>
      <c r="AL47" s="187"/>
      <c r="AM47" s="184"/>
      <c r="AN47" s="177"/>
      <c r="AO47" s="178"/>
      <c r="AP47" s="185"/>
      <c r="AQ47" s="186"/>
      <c r="AR47" s="183"/>
      <c r="AS47" s="184"/>
      <c r="AT47" s="177"/>
      <c r="AU47" s="178"/>
      <c r="AV47" s="185"/>
      <c r="AW47" s="186"/>
      <c r="AX47" s="183"/>
      <c r="AY47" s="184"/>
      <c r="AZ47" s="177"/>
      <c r="BA47" s="178"/>
      <c r="BB47" s="185"/>
      <c r="BC47" s="186"/>
      <c r="BD47" s="183"/>
      <c r="BE47" s="184"/>
      <c r="BF47" s="177"/>
      <c r="BG47" s="178"/>
      <c r="BH47" s="185"/>
    </row>
    <row r="48" ht="14.1" customHeight="1" spans="1:60" s="1" customFormat="1" x14ac:dyDescent="0.25">
      <c r="A48" s="153"/>
      <c r="B48" s="136">
        <v>2009</v>
      </c>
      <c r="C48" s="29">
        <v>41</v>
      </c>
      <c r="D48" s="137" t="s">
        <v>234</v>
      </c>
      <c r="E48" s="138" t="s">
        <v>463</v>
      </c>
      <c r="F48" s="139" t="str">
        <f>IFERROR(INDEX('DB2'!U:U, MATCH(G48, 'DB2'!V:V, 0)), "")</f>
        <v>TRMT1</v>
      </c>
      <c r="G48" s="29" t="str">
        <f>_xlfn.LET(
  _xlpm.val, TRIM(LEFT(D48, IFERROR(FIND(CHAR(10), D48)-1, LEN(D48)))),
  _xlpm.result, IFERROR(
    _xlfn.XLOOKUP(_xlpm.val, 'DB2'!H:H, 'DB2'!V:V),
    _xlfn.XLOOKUP(_xlpm.val, 'DB2'!I:I, 'DB2'!V:V)
  ),
  IF(OR(_xlpm.result="", _xlpm.result=0), "", _xlpm.result)
)</f>
        <v>JH. JEONG</v>
      </c>
      <c r="H48" s="140" t="str">
        <f>_xlfn.LET(
  _xlpm.val, TRIM(LEFT(D48, IFERROR(FIND(CHAR(10), D48)-1, LEN(D48)))),
  _xlpm.result, IFERROR(
    _xlfn.XLOOKUP(_xlpm.val, 'DB2'!H:H, 'DB2'!S:S),
    _xlfn.XLOOKUP(_xlpm.val, 'DB2'!I:I, 'DB2'!S:S)
  ),
  IF(OR(_xlpm.result="", _xlpm.result=0), "", _xlpm.result)
)</f>
        <v>SH, OHN</v>
      </c>
      <c r="I48" s="141" t="s">
        <v>464</v>
      </c>
      <c r="J48" s="183"/>
      <c r="K48" s="178"/>
      <c r="L48" s="185"/>
      <c r="M48" s="186" t="s">
        <v>465</v>
      </c>
      <c r="N48" s="183">
        <v>46181</v>
      </c>
      <c r="O48" s="184" t="s">
        <v>237</v>
      </c>
      <c r="P48" s="177">
        <v>9</v>
      </c>
      <c r="Q48" s="178">
        <v>0</v>
      </c>
      <c r="R48" s="185" t="s">
        <v>236</v>
      </c>
      <c r="S48" s="186" t="s">
        <v>465</v>
      </c>
      <c r="T48" s="183">
        <v>46075</v>
      </c>
      <c r="U48" s="184" t="s">
        <v>373</v>
      </c>
      <c r="V48" s="177">
        <v>4</v>
      </c>
      <c r="W48" s="178">
        <v>0</v>
      </c>
      <c r="X48" s="185" t="s">
        <v>106</v>
      </c>
      <c r="Y48" s="186"/>
      <c r="Z48" s="183"/>
      <c r="AA48" s="184"/>
      <c r="AB48" s="177"/>
      <c r="AC48" s="178"/>
      <c r="AD48" s="185"/>
      <c r="AE48" s="186"/>
      <c r="AF48" s="187"/>
      <c r="AG48" s="184"/>
      <c r="AH48" s="177"/>
      <c r="AI48" s="178"/>
      <c r="AJ48" s="188"/>
      <c r="AK48" s="186"/>
      <c r="AL48" s="187"/>
      <c r="AM48" s="184"/>
      <c r="AN48" s="177"/>
      <c r="AO48" s="178"/>
      <c r="AP48" s="185"/>
      <c r="AQ48" s="186"/>
      <c r="AR48" s="183"/>
      <c r="AS48" s="184"/>
      <c r="AT48" s="177"/>
      <c r="AU48" s="178"/>
      <c r="AV48" s="185"/>
      <c r="AW48" s="186"/>
      <c r="AX48" s="183"/>
      <c r="AY48" s="184"/>
      <c r="AZ48" s="177"/>
      <c r="BA48" s="178"/>
      <c r="BB48" s="185"/>
      <c r="BC48" s="186"/>
      <c r="BD48" s="183"/>
      <c r="BE48" s="184"/>
      <c r="BF48" s="177"/>
      <c r="BG48" s="178"/>
      <c r="BH48" s="185"/>
    </row>
    <row r="49" ht="14.1" customHeight="1" spans="1:60" s="1" customFormat="1" x14ac:dyDescent="0.25">
      <c r="A49" s="154"/>
      <c r="B49" s="136">
        <v>2009</v>
      </c>
      <c r="C49" s="29">
        <v>42</v>
      </c>
      <c r="D49" s="137" t="s">
        <v>239</v>
      </c>
      <c r="E49" s="138" t="s">
        <v>463</v>
      </c>
      <c r="F49" s="139" t="str">
        <f>IFERROR(INDEX('DB2'!U:U, MATCH(G49, 'DB2'!V:V, 0)), "")</f>
        <v>TRMT1</v>
      </c>
      <c r="G49" s="29" t="str">
        <f>_xlfn.LET(
  _xlpm.val, TRIM(LEFT(D49, IFERROR(FIND(CHAR(10), D49)-1, LEN(D49)))),
  _xlpm.result, IFERROR(
    _xlfn.XLOOKUP(_xlpm.val, 'DB2'!H:H, 'DB2'!V:V),
    _xlfn.XLOOKUP(_xlpm.val, 'DB2'!I:I, 'DB2'!V:V)
  ),
  IF(OR(_xlpm.result="", _xlpm.result=0), "", _xlpm.result)
)</f>
        <v>MS. KANG</v>
      </c>
      <c r="H49" s="140" t="str">
        <f>_xlfn.LET(
  _xlpm.val, TRIM(LEFT(D49, IFERROR(FIND(CHAR(10), D49)-1, LEN(D49)))),
  _xlpm.result, IFERROR(
    _xlfn.XLOOKUP(_xlpm.val, 'DB2'!H:H, 'DB2'!S:S),
    _xlfn.XLOOKUP(_xlpm.val, 'DB2'!I:I, 'DB2'!S:S)
  ),
  IF(OR(_xlpm.result="", _xlpm.result=0), "", _xlpm.result)
)</f>
        <v>HS. LEE</v>
      </c>
      <c r="I49" s="141" t="s">
        <v>464</v>
      </c>
      <c r="J49" s="183"/>
      <c r="K49" s="178"/>
      <c r="L49" s="185"/>
      <c r="M49" s="186" t="s">
        <v>480</v>
      </c>
      <c r="N49" s="183">
        <v>46241</v>
      </c>
      <c r="O49" s="184" t="s">
        <v>47</v>
      </c>
      <c r="P49" s="177">
        <v>4</v>
      </c>
      <c r="Q49" s="178">
        <v>4</v>
      </c>
      <c r="R49" s="185" t="s">
        <v>87</v>
      </c>
      <c r="S49" s="186" t="s">
        <v>465</v>
      </c>
      <c r="T49" s="183">
        <v>46167</v>
      </c>
      <c r="U49" s="184" t="s">
        <v>88</v>
      </c>
      <c r="V49" s="177">
        <v>4</v>
      </c>
      <c r="W49" s="178">
        <v>0</v>
      </c>
      <c r="X49" s="185" t="s">
        <v>87</v>
      </c>
      <c r="Y49" s="186" t="s">
        <v>465</v>
      </c>
      <c r="Z49" s="183">
        <v>46119</v>
      </c>
      <c r="AA49" s="184" t="s">
        <v>498</v>
      </c>
      <c r="AB49" s="177">
        <v>4</v>
      </c>
      <c r="AC49" s="178">
        <v>0</v>
      </c>
      <c r="AD49" s="185" t="s">
        <v>106</v>
      </c>
      <c r="AE49" s="186"/>
      <c r="AF49" s="187"/>
      <c r="AG49" s="184"/>
      <c r="AH49" s="177"/>
      <c r="AI49" s="178"/>
      <c r="AJ49" s="188"/>
      <c r="AK49" s="186"/>
      <c r="AL49" s="187"/>
      <c r="AM49" s="184"/>
      <c r="AN49" s="177"/>
      <c r="AO49" s="178"/>
      <c r="AP49" s="185"/>
      <c r="AQ49" s="186"/>
      <c r="AR49" s="183"/>
      <c r="AS49" s="184"/>
      <c r="AT49" s="177"/>
      <c r="AU49" s="178"/>
      <c r="AV49" s="185"/>
      <c r="AW49" s="186"/>
      <c r="AX49" s="183"/>
      <c r="AY49" s="184"/>
      <c r="AZ49" s="177"/>
      <c r="BA49" s="178"/>
      <c r="BB49" s="185"/>
      <c r="BC49" s="186"/>
      <c r="BD49" s="183"/>
      <c r="BE49" s="184"/>
      <c r="BF49" s="177"/>
      <c r="BG49" s="178"/>
      <c r="BH49" s="185"/>
    </row>
    <row r="50" ht="14.1" customHeight="1" spans="1:60" s="1" customFormat="1" x14ac:dyDescent="0.25">
      <c r="A50" s="135" t="s">
        <v>534</v>
      </c>
      <c r="B50" s="136">
        <v>2010</v>
      </c>
      <c r="C50" s="29">
        <v>43</v>
      </c>
      <c r="D50" s="10" t="s">
        <v>242</v>
      </c>
      <c r="E50" s="138" t="s">
        <v>463</v>
      </c>
      <c r="F50" s="139" t="str">
        <f>IFERROR(INDEX('DB2'!U:U, MATCH(G50, 'DB2'!V:V, 0)), "")</f>
        <v>TRMT1</v>
      </c>
      <c r="G50" s="29" t="str">
        <f>_xlfn.LET(
  _xlpm.val, TRIM(LEFT(D50, IFERROR(FIND(CHAR(10), D50)-1, LEN(D50)))),
  _xlpm.result, IFERROR(
    _xlfn.XLOOKUP(_xlpm.val, 'DB2'!H:H, 'DB2'!V:V),
    _xlfn.XLOOKUP(_xlpm.val, 'DB2'!I:I, 'DB2'!V:V)
  ),
  IF(OR(_xlpm.result="", _xlpm.result=0), "", _xlpm.result)
)</f>
        <v>MS. KANG</v>
      </c>
      <c r="H50" s="140" t="str">
        <f>_xlfn.LET(
  _xlpm.val, TRIM(LEFT(D50, IFERROR(FIND(CHAR(10), D50)-1, LEN(D50)))),
  _xlpm.result, IFERROR(
    _xlfn.XLOOKUP(_xlpm.val, 'DB2'!H:H, 'DB2'!S:S),
    _xlfn.XLOOKUP(_xlpm.val, 'DB2'!I:I, 'DB2'!S:S)
  ),
  IF(OR(_xlpm.result="", _xlpm.result=0), "", _xlpm.result)
)</f>
        <v>TW. HWANG</v>
      </c>
      <c r="I50" s="246" t="s">
        <v>489</v>
      </c>
      <c r="J50" s="183"/>
      <c r="K50" s="178"/>
      <c r="L50" s="185"/>
      <c r="M50" s="186" t="s">
        <v>465</v>
      </c>
      <c r="N50" s="183">
        <v>46095</v>
      </c>
      <c r="O50" s="184" t="s">
        <v>41</v>
      </c>
      <c r="P50" s="177">
        <v>3</v>
      </c>
      <c r="Q50" s="178">
        <v>0</v>
      </c>
      <c r="R50" s="185" t="s">
        <v>106</v>
      </c>
      <c r="S50" s="186"/>
      <c r="T50" s="183"/>
      <c r="U50" s="184"/>
      <c r="V50" s="177"/>
      <c r="W50" s="178"/>
      <c r="X50" s="185"/>
      <c r="Y50" s="186"/>
      <c r="Z50" s="183"/>
      <c r="AA50" s="184"/>
      <c r="AB50" s="177"/>
      <c r="AC50" s="178"/>
      <c r="AD50" s="185"/>
      <c r="AE50" s="186"/>
      <c r="AF50" s="187"/>
      <c r="AG50" s="184"/>
      <c r="AH50" s="177"/>
      <c r="AI50" s="178"/>
      <c r="AJ50" s="188"/>
      <c r="AK50" s="186"/>
      <c r="AL50" s="187"/>
      <c r="AM50" s="184"/>
      <c r="AN50" s="177"/>
      <c r="AO50" s="178"/>
      <c r="AP50" s="185"/>
      <c r="AQ50" s="186"/>
      <c r="AR50" s="183"/>
      <c r="AS50" s="184"/>
      <c r="AT50" s="177"/>
      <c r="AU50" s="178"/>
      <c r="AV50" s="185"/>
      <c r="AW50" s="186"/>
      <c r="AX50" s="183"/>
      <c r="AY50" s="184"/>
      <c r="AZ50" s="177"/>
      <c r="BA50" s="178"/>
      <c r="BB50" s="185"/>
      <c r="BC50" s="186"/>
      <c r="BD50" s="183"/>
      <c r="BE50" s="184"/>
      <c r="BF50" s="177"/>
      <c r="BG50" s="178"/>
      <c r="BH50" s="185"/>
    </row>
    <row r="51" ht="14.1" customHeight="1" spans="1:60" s="1" customFormat="1" x14ac:dyDescent="0.25">
      <c r="A51" s="135" t="s">
        <v>535</v>
      </c>
      <c r="B51" s="136">
        <v>2010</v>
      </c>
      <c r="C51" s="29">
        <v>44</v>
      </c>
      <c r="D51" s="29" t="s">
        <v>245</v>
      </c>
      <c r="E51" s="138" t="s">
        <v>103</v>
      </c>
      <c r="F51" s="139" t="str">
        <f>IFERROR(INDEX('DB2'!U:U, MATCH(G51, 'DB2'!V:V, 0)), "")</f>
        <v>TRMT1</v>
      </c>
      <c r="G51" s="29" t="str">
        <f>_xlfn.LET(
  _xlpm.val, TRIM(LEFT(D51, IFERROR(FIND(CHAR(10), D51)-1, LEN(D51)))),
  _xlpm.result, IFERROR(
    _xlfn.XLOOKUP(_xlpm.val, 'DB2'!H:H, 'DB2'!V:V),
    _xlfn.XLOOKUP(_xlpm.val, 'DB2'!I:I, 'DB2'!V:V)
  ),
  IF(OR(_xlpm.result="", _xlpm.result=0), "", _xlpm.result)
)</f>
        <v>NIKOS</v>
      </c>
      <c r="H51" s="140" t="str">
        <f>_xlfn.LET(
  _xlpm.val, TRIM(LEFT(D51, IFERROR(FIND(CHAR(10), D51)-1, LEN(D51)))),
  _xlpm.result, IFERROR(
    _xlfn.XLOOKUP(_xlpm.val, 'DB2'!H:H, 'DB2'!S:S),
    _xlfn.XLOOKUP(_xlpm.val, 'DB2'!I:I, 'DB2'!S:S)
  ),
  IF(OR(_xlpm.result="", _xlpm.result=0), "", _xlpm.result)
)</f>
        <v>SE. PARK</v>
      </c>
      <c r="I51" s="141" t="s">
        <v>464</v>
      </c>
      <c r="J51" s="187"/>
      <c r="K51" s="247"/>
      <c r="L51" s="188"/>
      <c r="M51" s="186" t="s">
        <v>480</v>
      </c>
      <c r="N51" s="183">
        <v>46268</v>
      </c>
      <c r="O51" s="184" t="s">
        <v>120</v>
      </c>
      <c r="P51" s="177">
        <v>7</v>
      </c>
      <c r="Q51" s="178">
        <v>7</v>
      </c>
      <c r="R51" s="185" t="s">
        <v>247</v>
      </c>
      <c r="S51" s="186" t="s">
        <v>465</v>
      </c>
      <c r="T51" s="183">
        <v>46193</v>
      </c>
      <c r="U51" s="184" t="s">
        <v>218</v>
      </c>
      <c r="V51" s="177">
        <v>5</v>
      </c>
      <c r="W51" s="178">
        <v>0</v>
      </c>
      <c r="X51" s="185" t="s">
        <v>536</v>
      </c>
      <c r="Y51" s="186" t="s">
        <v>465</v>
      </c>
      <c r="Z51" s="187">
        <v>46192</v>
      </c>
      <c r="AA51" s="184" t="s">
        <v>320</v>
      </c>
      <c r="AB51" s="177">
        <v>5</v>
      </c>
      <c r="AC51" s="178">
        <v>0</v>
      </c>
      <c r="AD51" s="188" t="s">
        <v>485</v>
      </c>
      <c r="AE51" s="186" t="s">
        <v>465</v>
      </c>
      <c r="AF51" s="187">
        <v>46021</v>
      </c>
      <c r="AG51" s="184" t="s">
        <v>483</v>
      </c>
      <c r="AH51" s="177">
        <v>7</v>
      </c>
      <c r="AI51" s="178">
        <v>0</v>
      </c>
      <c r="AJ51" s="185" t="s">
        <v>113</v>
      </c>
      <c r="AK51" s="186" t="s">
        <v>465</v>
      </c>
      <c r="AL51" s="183">
        <v>45948</v>
      </c>
      <c r="AM51" s="184" t="s">
        <v>88</v>
      </c>
      <c r="AN51" s="177">
        <v>8</v>
      </c>
      <c r="AO51" s="178">
        <v>0</v>
      </c>
      <c r="AP51" s="185" t="s">
        <v>338</v>
      </c>
      <c r="AQ51" s="186" t="s">
        <v>465</v>
      </c>
      <c r="AR51" s="183">
        <v>45848</v>
      </c>
      <c r="AS51" s="184" t="s">
        <v>47</v>
      </c>
      <c r="AT51" s="177">
        <v>10</v>
      </c>
      <c r="AU51" s="178">
        <v>0</v>
      </c>
      <c r="AV51" s="185" t="s">
        <v>537</v>
      </c>
      <c r="AW51" s="186" t="s">
        <v>465</v>
      </c>
      <c r="AX51" s="183">
        <v>45741</v>
      </c>
      <c r="AY51" s="184" t="s">
        <v>168</v>
      </c>
      <c r="AZ51" s="177">
        <v>6</v>
      </c>
      <c r="BA51" s="178">
        <v>0</v>
      </c>
      <c r="BB51" s="185" t="s">
        <v>376</v>
      </c>
      <c r="BC51" s="186"/>
      <c r="BD51" s="183"/>
      <c r="BE51" s="184"/>
      <c r="BF51" s="177"/>
      <c r="BG51" s="178"/>
      <c r="BH51" s="185"/>
    </row>
    <row r="52" ht="14.1" customHeight="1" spans="1:60" s="1" customFormat="1" x14ac:dyDescent="0.25">
      <c r="A52" s="149" t="s">
        <v>538</v>
      </c>
      <c r="B52" s="136">
        <v>2011</v>
      </c>
      <c r="C52" s="20">
        <v>45</v>
      </c>
      <c r="D52" s="137" t="s">
        <v>250</v>
      </c>
      <c r="E52" s="138" t="s">
        <v>197</v>
      </c>
      <c r="F52" s="139" t="str">
        <f>IFERROR(INDEX('DB2'!U:U, MATCH(G52, 'DB2'!V:V, 0)), "")</f>
        <v>TRMT1</v>
      </c>
      <c r="G52" s="29" t="str">
        <f>_xlfn.LET(
  _xlpm.val, TRIM(LEFT(D52, IFERROR(FIND(CHAR(10), D52)-1, LEN(D52)))),
  _xlpm.result, IFERROR(
    _xlfn.XLOOKUP(_xlpm.val, 'DB2'!H:H, 'DB2'!V:V),
    _xlfn.XLOOKUP(_xlpm.val, 'DB2'!I:I, 'DB2'!V:V)
  ),
  IF(OR(_xlpm.result="", _xlpm.result=0), "", _xlpm.result)
)</f>
        <v>JH. YANG</v>
      </c>
      <c r="H52" s="140" t="str">
        <f>_xlfn.LET(
  _xlpm.val, TRIM(LEFT(D52, IFERROR(FIND(CHAR(10), D52)-1, LEN(D52)))),
  _xlpm.result, IFERROR(
    _xlfn.XLOOKUP(_xlpm.val, 'DB2'!H:H, 'DB2'!S:S),
    _xlfn.XLOOKUP(_xlpm.val, 'DB2'!I:I, 'DB2'!S:S)
  ),
  IF(OR(_xlpm.result="", _xlpm.result=0), "", _xlpm.result)
)</f>
        <v>SI. YANG</v>
      </c>
      <c r="I52" s="141" t="s">
        <v>464</v>
      </c>
      <c r="J52" s="187"/>
      <c r="K52" s="178"/>
      <c r="L52" s="188"/>
      <c r="M52" s="186" t="s">
        <v>465</v>
      </c>
      <c r="N52" s="183">
        <v>46225</v>
      </c>
      <c r="O52" s="178" t="s">
        <v>172</v>
      </c>
      <c r="P52" s="177">
        <v>9</v>
      </c>
      <c r="Q52" s="178">
        <v>0</v>
      </c>
      <c r="R52" s="185" t="s">
        <v>119</v>
      </c>
      <c r="S52" s="186" t="s">
        <v>465</v>
      </c>
      <c r="T52" s="183">
        <v>46121</v>
      </c>
      <c r="U52" s="184" t="s">
        <v>41</v>
      </c>
      <c r="V52" s="177">
        <v>7</v>
      </c>
      <c r="W52" s="178">
        <v>0</v>
      </c>
      <c r="X52" s="185" t="s">
        <v>106</v>
      </c>
      <c r="Y52" s="186" t="s">
        <v>465</v>
      </c>
      <c r="Z52" s="183">
        <v>45948</v>
      </c>
      <c r="AA52" s="184" t="s">
        <v>332</v>
      </c>
      <c r="AB52" s="177">
        <v>7</v>
      </c>
      <c r="AC52" s="178">
        <v>0</v>
      </c>
      <c r="AD52" s="185" t="s">
        <v>539</v>
      </c>
      <c r="AE52" s="186" t="s">
        <v>465</v>
      </c>
      <c r="AF52" s="187">
        <v>45856</v>
      </c>
      <c r="AG52" s="184" t="s">
        <v>143</v>
      </c>
      <c r="AH52" s="177">
        <v>12</v>
      </c>
      <c r="AI52" s="178">
        <v>0</v>
      </c>
      <c r="AJ52" s="188" t="s">
        <v>540</v>
      </c>
      <c r="AK52" s="186" t="s">
        <v>465</v>
      </c>
      <c r="AL52" s="187">
        <v>45652</v>
      </c>
      <c r="AM52" s="184" t="s">
        <v>88</v>
      </c>
      <c r="AN52" s="177">
        <v>5</v>
      </c>
      <c r="AO52" s="178">
        <v>0</v>
      </c>
      <c r="AP52" s="185" t="s">
        <v>494</v>
      </c>
      <c r="AQ52" s="186" t="s">
        <v>465</v>
      </c>
      <c r="AR52" s="183">
        <v>45482</v>
      </c>
      <c r="AS52" s="184" t="s">
        <v>498</v>
      </c>
      <c r="AT52" s="177">
        <v>4</v>
      </c>
      <c r="AU52" s="178">
        <v>0</v>
      </c>
      <c r="AV52" s="185" t="s">
        <v>541</v>
      </c>
      <c r="AW52" s="186" t="s">
        <v>465</v>
      </c>
      <c r="AX52" s="183">
        <v>45377</v>
      </c>
      <c r="AY52" s="184" t="s">
        <v>542</v>
      </c>
      <c r="AZ52" s="177">
        <v>8</v>
      </c>
      <c r="BA52" s="178">
        <v>0</v>
      </c>
      <c r="BB52" s="185" t="s">
        <v>113</v>
      </c>
      <c r="BC52" s="186"/>
      <c r="BD52" s="183"/>
      <c r="BE52" s="184"/>
      <c r="BF52" s="177"/>
      <c r="BG52" s="178"/>
      <c r="BH52" s="185"/>
    </row>
    <row r="53" ht="14.1" customHeight="1" spans="1:60" s="1" customFormat="1" x14ac:dyDescent="0.25">
      <c r="A53" s="154"/>
      <c r="B53" s="136">
        <v>2011</v>
      </c>
      <c r="C53" s="29">
        <v>46</v>
      </c>
      <c r="D53" s="29" t="s">
        <v>254</v>
      </c>
      <c r="E53" s="138" t="s">
        <v>103</v>
      </c>
      <c r="F53" s="139" t="str">
        <f>IFERROR(INDEX('DB2'!U:U, MATCH(G53, 'DB2'!V:V, 0)), "")</f>
        <v>TRMT1</v>
      </c>
      <c r="G53" s="29" t="str">
        <f>_xlfn.LET(
  _xlpm.val, TRIM(LEFT(D53, IFERROR(FIND(CHAR(10), D53)-1, LEN(D53)))),
  _xlpm.result, IFERROR(
    _xlfn.XLOOKUP(_xlpm.val, 'DB2'!H:H, 'DB2'!V:V),
    _xlfn.XLOOKUP(_xlpm.val, 'DB2'!I:I, 'DB2'!V:V)
  ),
  IF(OR(_xlpm.result="", _xlpm.result=0), "", _xlpm.result)
)</f>
        <v>NIKOS</v>
      </c>
      <c r="H53" s="140" t="str">
        <f>_xlfn.LET(
  _xlpm.val, TRIM(LEFT(D53, IFERROR(FIND(CHAR(10), D53)-1, LEN(D53)))),
  _xlpm.result, IFERROR(
    _xlfn.XLOOKUP(_xlpm.val, 'DB2'!H:H, 'DB2'!S:S),
    _xlfn.XLOOKUP(_xlpm.val, 'DB2'!I:I, 'DB2'!S:S)
  ),
  IF(OR(_xlpm.result="", _xlpm.result=0), "", _xlpm.result)
)</f>
        <v>HJ. LEE</v>
      </c>
      <c r="I53" s="141" t="s">
        <v>464</v>
      </c>
      <c r="J53" s="183"/>
      <c r="K53" s="248"/>
      <c r="L53" s="144"/>
      <c r="M53" s="186" t="s">
        <v>480</v>
      </c>
      <c r="N53" s="183">
        <v>46249</v>
      </c>
      <c r="O53" s="248" t="s">
        <v>54</v>
      </c>
      <c r="P53" s="29">
        <v>6</v>
      </c>
      <c r="Q53" s="29">
        <v>2</v>
      </c>
      <c r="R53" s="144" t="s">
        <v>255</v>
      </c>
      <c r="S53" s="186" t="s">
        <v>465</v>
      </c>
      <c r="T53" s="183">
        <v>46143</v>
      </c>
      <c r="U53" s="248" t="s">
        <v>82</v>
      </c>
      <c r="V53" s="177">
        <v>3</v>
      </c>
      <c r="W53" s="178">
        <v>0</v>
      </c>
      <c r="X53" s="144" t="s">
        <v>543</v>
      </c>
      <c r="Y53" s="186" t="s">
        <v>465</v>
      </c>
      <c r="Z53" s="183">
        <v>46078</v>
      </c>
      <c r="AA53" s="184" t="s">
        <v>120</v>
      </c>
      <c r="AB53" s="177">
        <v>8</v>
      </c>
      <c r="AC53" s="178">
        <v>0</v>
      </c>
      <c r="AD53" s="185" t="s">
        <v>485</v>
      </c>
      <c r="AE53" s="186" t="s">
        <v>465</v>
      </c>
      <c r="AF53" s="183">
        <v>45904</v>
      </c>
      <c r="AG53" s="184" t="s">
        <v>107</v>
      </c>
      <c r="AH53" s="177">
        <v>13</v>
      </c>
      <c r="AI53" s="178">
        <v>0</v>
      </c>
      <c r="AJ53" s="185" t="s">
        <v>398</v>
      </c>
      <c r="AK53" s="186" t="s">
        <v>465</v>
      </c>
      <c r="AL53" s="187">
        <v>45792</v>
      </c>
      <c r="AM53" s="184" t="s">
        <v>82</v>
      </c>
      <c r="AN53" s="177">
        <v>3</v>
      </c>
      <c r="AO53" s="178">
        <v>0</v>
      </c>
      <c r="AP53" s="188" t="s">
        <v>300</v>
      </c>
      <c r="AQ53" s="186" t="s">
        <v>465</v>
      </c>
      <c r="AR53" s="187">
        <v>45649</v>
      </c>
      <c r="AS53" s="184" t="s">
        <v>65</v>
      </c>
      <c r="AT53" s="177">
        <v>5</v>
      </c>
      <c r="AU53" s="178">
        <v>0</v>
      </c>
      <c r="AV53" s="185" t="s">
        <v>510</v>
      </c>
      <c r="AW53" s="186" t="s">
        <v>465</v>
      </c>
      <c r="AX53" s="183">
        <v>45449</v>
      </c>
      <c r="AY53" s="184" t="s">
        <v>544</v>
      </c>
      <c r="AZ53" s="177">
        <v>4</v>
      </c>
      <c r="BA53" s="178">
        <v>0</v>
      </c>
      <c r="BB53" s="185" t="s">
        <v>113</v>
      </c>
      <c r="BC53" s="186" t="s">
        <v>465</v>
      </c>
      <c r="BD53" s="183">
        <v>45293</v>
      </c>
      <c r="BE53" s="184" t="s">
        <v>545</v>
      </c>
      <c r="BF53" s="177">
        <v>3</v>
      </c>
      <c r="BG53" s="178">
        <v>0</v>
      </c>
      <c r="BH53" s="185" t="s">
        <v>467</v>
      </c>
    </row>
    <row r="54" ht="14.1" customHeight="1" spans="1:60" s="1" customFormat="1" x14ac:dyDescent="0.25">
      <c r="A54" s="135" t="s">
        <v>546</v>
      </c>
      <c r="B54" s="136">
        <v>2011</v>
      </c>
      <c r="C54" s="29">
        <v>47</v>
      </c>
      <c r="D54" s="137" t="s">
        <v>259</v>
      </c>
      <c r="E54" s="138" t="s">
        <v>103</v>
      </c>
      <c r="F54" s="139" t="s">
        <v>531</v>
      </c>
      <c r="G54" s="29" t="s">
        <v>547</v>
      </c>
      <c r="H54" s="140" t="str">
        <f>_xlfn.LET(
  _xlpm.val, TRIM(LEFT(D54, IFERROR(FIND(CHAR(10), D54)-1, LEN(D54)))),
  _xlpm.result, IFERROR(
    _xlfn.XLOOKUP(_xlpm.val, 'DB2'!H:H, 'DB2'!S:S),
    _xlfn.XLOOKUP(_xlpm.val, 'DB2'!I:I, 'DB2'!S:S)
  ),
  IF(OR(_xlpm.result="", _xlpm.result=0), "", _xlpm.result)
)</f>
        <v>ROY. HA</v>
      </c>
      <c r="I54" s="141" t="s">
        <v>464</v>
      </c>
      <c r="J54" s="187"/>
      <c r="K54" s="178"/>
      <c r="L54" s="188"/>
      <c r="M54" s="186" t="s">
        <v>480</v>
      </c>
      <c r="N54" s="183">
        <v>46177</v>
      </c>
      <c r="O54" s="184" t="s">
        <v>120</v>
      </c>
      <c r="P54" s="177">
        <v>7</v>
      </c>
      <c r="Q54" s="178">
        <v>1</v>
      </c>
      <c r="R54" s="185" t="s">
        <v>261</v>
      </c>
      <c r="S54" s="186" t="s">
        <v>480</v>
      </c>
      <c r="T54" s="183">
        <v>46142</v>
      </c>
      <c r="U54" s="184" t="s">
        <v>501</v>
      </c>
      <c r="V54" s="177">
        <v>6</v>
      </c>
      <c r="W54" s="178">
        <v>2</v>
      </c>
      <c r="X54" s="185" t="s">
        <v>106</v>
      </c>
      <c r="Y54" s="186"/>
      <c r="Z54" s="183"/>
      <c r="AA54" s="184"/>
      <c r="AB54" s="177"/>
      <c r="AC54" s="178"/>
      <c r="AD54" s="185"/>
      <c r="AE54" s="186"/>
      <c r="AF54" s="187"/>
      <c r="AG54" s="184"/>
      <c r="AH54" s="177"/>
      <c r="AI54" s="178"/>
      <c r="AJ54" s="188"/>
      <c r="AK54" s="186"/>
      <c r="AL54" s="187"/>
      <c r="AM54" s="184"/>
      <c r="AN54" s="177"/>
      <c r="AO54" s="178"/>
      <c r="AP54" s="185"/>
      <c r="AQ54" s="186"/>
      <c r="AR54" s="183"/>
      <c r="AS54" s="184"/>
      <c r="AT54" s="177"/>
      <c r="AU54" s="178"/>
      <c r="AV54" s="185"/>
      <c r="AW54" s="186"/>
      <c r="AX54" s="183"/>
      <c r="AY54" s="184"/>
      <c r="AZ54" s="177"/>
      <c r="BA54" s="178"/>
      <c r="BB54" s="185"/>
      <c r="BC54" s="186"/>
      <c r="BD54" s="183"/>
      <c r="BE54" s="184"/>
      <c r="BF54" s="177"/>
      <c r="BG54" s="178"/>
      <c r="BH54" s="185"/>
    </row>
    <row r="55" ht="14.1" customHeight="1" spans="1:60" s="1" customFormat="1" x14ac:dyDescent="0.25">
      <c r="A55" s="149" t="s">
        <v>548</v>
      </c>
      <c r="B55" s="136">
        <v>2012</v>
      </c>
      <c r="C55" s="29">
        <v>48</v>
      </c>
      <c r="D55" s="137" t="s">
        <v>265</v>
      </c>
      <c r="E55" s="138" t="s">
        <v>103</v>
      </c>
      <c r="F55" s="139" t="str">
        <f>IFERROR(INDEX('DB2'!U:U, MATCH(G55, 'DB2'!V:V, 0)), "")</f>
        <v>TRMT1</v>
      </c>
      <c r="G55" s="29" t="str">
        <f>_xlfn.LET(
  _xlpm.val, TRIM(LEFT(D55, IFERROR(FIND(CHAR(10), D55)-1, LEN(D55)))),
  _xlpm.result, IFERROR(
    _xlfn.XLOOKUP(_xlpm.val, 'DB2'!H:H, 'DB2'!V:V),
    _xlfn.XLOOKUP(_xlpm.val, 'DB2'!I:I, 'DB2'!V:V)
  ),
  IF(OR(_xlpm.result="", _xlpm.result=0), "", _xlpm.result)
)</f>
        <v>YS. YOUN</v>
      </c>
      <c r="H55" s="155" t="str">
        <f>_xlfn.LET(
  _xlpm.val, TRIM(LEFT(D55, IFERROR(FIND(CHAR(10), D55)-1, LEN(D55)))),
  _xlpm.result, IFERROR(
    _xlfn.XLOOKUP(_xlpm.val, 'DB2'!H:H, 'DB2'!S:S),
    _xlfn.XLOOKUP(_xlpm.val, 'DB2'!I:I, 'DB2'!S:S)
  ),
  IF(OR(_xlpm.result="", _xlpm.result=0), "", _xlpm.result)
)</f>
        <v>CHAN HEO</v>
      </c>
      <c r="I55" s="141" t="s">
        <v>464</v>
      </c>
      <c r="J55" s="187"/>
      <c r="K55" s="178"/>
      <c r="L55" s="188"/>
      <c r="M55" s="186" t="s">
        <v>465</v>
      </c>
      <c r="N55" s="183">
        <v>46257</v>
      </c>
      <c r="O55" s="184" t="s">
        <v>267</v>
      </c>
      <c r="P55" s="29">
        <v>6</v>
      </c>
      <c r="Q55" s="29">
        <v>0</v>
      </c>
      <c r="R55" s="185" t="s">
        <v>40</v>
      </c>
      <c r="S55" s="186" t="s">
        <v>465</v>
      </c>
      <c r="T55" s="183">
        <v>46146</v>
      </c>
      <c r="U55" s="184" t="s">
        <v>168</v>
      </c>
      <c r="V55" s="177">
        <v>3</v>
      </c>
      <c r="W55" s="178">
        <v>0</v>
      </c>
      <c r="X55" s="185" t="s">
        <v>106</v>
      </c>
      <c r="Y55" s="186"/>
      <c r="Z55" s="183"/>
      <c r="AA55" s="184"/>
      <c r="AB55" s="177"/>
      <c r="AC55" s="178"/>
      <c r="AD55" s="185"/>
      <c r="AE55" s="186"/>
      <c r="AF55" s="187"/>
      <c r="AG55" s="184"/>
      <c r="AH55" s="177"/>
      <c r="AI55" s="178"/>
      <c r="AJ55" s="188"/>
      <c r="AK55" s="186"/>
      <c r="AL55" s="187"/>
      <c r="AM55" s="184"/>
      <c r="AN55" s="177"/>
      <c r="AO55" s="178"/>
      <c r="AP55" s="185"/>
      <c r="AQ55" s="186"/>
      <c r="AR55" s="183"/>
      <c r="AS55" s="184"/>
      <c r="AT55" s="177"/>
      <c r="AU55" s="178"/>
      <c r="AV55" s="185"/>
      <c r="AW55" s="186"/>
      <c r="AX55" s="183"/>
      <c r="AY55" s="184"/>
      <c r="AZ55" s="177"/>
      <c r="BA55" s="178"/>
      <c r="BB55" s="185"/>
      <c r="BC55" s="186"/>
      <c r="BD55" s="183"/>
      <c r="BE55" s="184"/>
      <c r="BF55" s="177"/>
      <c r="BG55" s="178"/>
      <c r="BH55" s="185"/>
    </row>
    <row r="56" ht="14.1" customHeight="1" spans="1:60" s="1" customFormat="1" x14ac:dyDescent="0.25">
      <c r="A56" s="154"/>
      <c r="B56" s="136">
        <v>2012</v>
      </c>
      <c r="C56" s="29">
        <v>49</v>
      </c>
      <c r="D56" s="137" t="s">
        <v>268</v>
      </c>
      <c r="E56" s="138" t="s">
        <v>103</v>
      </c>
      <c r="F56" s="139" t="str">
        <f>IFERROR(INDEX('DB2'!U:U, MATCH(G56, 'DB2'!V:V, 0)), "")</f>
        <v>TRMT1</v>
      </c>
      <c r="G56" s="29" t="str">
        <f>_xlfn.LET(
  _xlpm.val, TRIM(LEFT(D56, IFERROR(FIND(CHAR(10), D56)-1, LEN(D56)))),
  _xlpm.result, IFERROR(
    _xlfn.XLOOKUP(_xlpm.val, 'DB2'!H:H, 'DB2'!V:V),
    _xlfn.XLOOKUP(_xlpm.val, 'DB2'!I:I, 'DB2'!V:V)
  ),
  IF(OR(_xlpm.result="", _xlpm.result=0), "", _xlpm.result)
)</f>
        <v>YS. YOUN</v>
      </c>
      <c r="H56" s="155" t="str">
        <f>_xlfn.LET(
  _xlpm.val, TRIM(LEFT(D56, IFERROR(FIND(CHAR(10), D56)-1, LEN(D56)))),
  _xlpm.result, IFERROR(
    _xlfn.XLOOKUP(_xlpm.val, 'DB2'!H:H, 'DB2'!S:S),
    _xlfn.XLOOKUP(_xlpm.val, 'DB2'!I:I, 'DB2'!S:S)
  ),
  IF(OR(_xlpm.result="", _xlpm.result=0), "", _xlpm.result)
)</f>
        <v>CHAN HEO</v>
      </c>
      <c r="I56" s="141" t="s">
        <v>464</v>
      </c>
      <c r="J56" s="187"/>
      <c r="K56" s="178"/>
      <c r="L56" s="188"/>
      <c r="M56" s="186" t="s">
        <v>480</v>
      </c>
      <c r="N56" s="183">
        <v>46273</v>
      </c>
      <c r="O56" s="184" t="s">
        <v>31</v>
      </c>
      <c r="P56" s="177">
        <v>6</v>
      </c>
      <c r="Q56" s="178">
        <v>6</v>
      </c>
      <c r="R56" s="185" t="s">
        <v>73</v>
      </c>
      <c r="S56" s="186" t="s">
        <v>465</v>
      </c>
      <c r="T56" s="183">
        <v>46137</v>
      </c>
      <c r="U56" s="184" t="s">
        <v>82</v>
      </c>
      <c r="V56" s="177">
        <v>3</v>
      </c>
      <c r="W56" s="178">
        <v>0</v>
      </c>
      <c r="X56" s="185" t="s">
        <v>106</v>
      </c>
      <c r="Y56" s="186"/>
      <c r="Z56" s="183"/>
      <c r="AA56" s="184"/>
      <c r="AB56" s="177"/>
      <c r="AC56" s="178"/>
      <c r="AD56" s="185"/>
      <c r="AE56" s="186"/>
      <c r="AF56" s="187"/>
      <c r="AG56" s="184"/>
      <c r="AH56" s="177"/>
      <c r="AI56" s="178"/>
      <c r="AJ56" s="188"/>
      <c r="AK56" s="186"/>
      <c r="AL56" s="187"/>
      <c r="AM56" s="184"/>
      <c r="AN56" s="177"/>
      <c r="AO56" s="178"/>
      <c r="AP56" s="185"/>
      <c r="AQ56" s="186"/>
      <c r="AR56" s="183"/>
      <c r="AS56" s="184"/>
      <c r="AT56" s="177"/>
      <c r="AU56" s="178"/>
      <c r="AV56" s="185"/>
      <c r="AW56" s="186"/>
      <c r="AX56" s="183"/>
      <c r="AY56" s="184"/>
      <c r="AZ56" s="177"/>
      <c r="BA56" s="178"/>
      <c r="BB56" s="185"/>
      <c r="BC56" s="186"/>
      <c r="BD56" s="183"/>
      <c r="BE56" s="184"/>
      <c r="BF56" s="177"/>
      <c r="BG56" s="178"/>
      <c r="BH56" s="185"/>
    </row>
    <row r="57" ht="14.1" customHeight="1" spans="1:60" s="1" customFormat="1" x14ac:dyDescent="0.25">
      <c r="A57" s="135" t="s">
        <v>549</v>
      </c>
      <c r="B57" s="136">
        <v>2012</v>
      </c>
      <c r="C57" s="29">
        <v>50</v>
      </c>
      <c r="D57" s="10" t="s">
        <v>270</v>
      </c>
      <c r="E57" s="138" t="s">
        <v>70</v>
      </c>
      <c r="F57" s="139" t="str">
        <f>IFERROR(INDEX('DB2'!U:U, MATCH(G57, 'DB2'!V:V, 0)), "")</f>
        <v>TRMT3</v>
      </c>
      <c r="G57" s="29" t="str">
        <f>_xlfn.LET(
  _xlpm.val, TRIM(LEFT(D57, IFERROR(FIND(CHAR(10), D57)-1, LEN(D57)))),
  _xlpm.result, IFERROR(
    _xlfn.XLOOKUP(_xlpm.val, 'DB2'!H:H, 'DB2'!V:V),
    _xlfn.XLOOKUP(_xlpm.val, 'DB2'!I:I, 'DB2'!V:V)
  ),
  IF(OR(_xlpm.result="", _xlpm.result=0), "", _xlpm.result)
)</f>
        <v>HM. KIM</v>
      </c>
      <c r="H57" s="140" t="str">
        <f>_xlfn.LET(
  _xlpm.val, TRIM(LEFT(D57, IFERROR(FIND(CHAR(10), D57)-1, LEN(D57)))),
  _xlpm.result, IFERROR(
    _xlfn.XLOOKUP(_xlpm.val, 'DB2'!H:H, 'DB2'!S:S),
    _xlfn.XLOOKUP(_xlpm.val, 'DB2'!I:I, 'DB2'!S:S)
  ),
  IF(OR(_xlpm.result="", _xlpm.result=0), "", _xlpm.result)
)</f>
        <v>JH. JO</v>
      </c>
      <c r="I57" s="249" t="s">
        <v>489</v>
      </c>
      <c r="J57" s="183"/>
      <c r="K57" s="178"/>
      <c r="L57" s="185"/>
      <c r="M57" s="186" t="s">
        <v>465</v>
      </c>
      <c r="N57" s="183">
        <v>46099</v>
      </c>
      <c r="O57" s="184" t="s">
        <v>120</v>
      </c>
      <c r="P57" s="177">
        <v>7</v>
      </c>
      <c r="Q57" s="178">
        <v>0</v>
      </c>
      <c r="R57" s="185" t="s">
        <v>52</v>
      </c>
      <c r="S57" s="186"/>
      <c r="T57" s="183"/>
      <c r="U57" s="184"/>
      <c r="V57" s="177"/>
      <c r="W57" s="178"/>
      <c r="X57" s="185"/>
      <c r="Y57" s="186"/>
      <c r="Z57" s="183"/>
      <c r="AA57" s="184"/>
      <c r="AB57" s="177"/>
      <c r="AC57" s="178"/>
      <c r="AD57" s="185"/>
      <c r="AE57" s="186"/>
      <c r="AF57" s="187"/>
      <c r="AG57" s="184"/>
      <c r="AH57" s="177"/>
      <c r="AI57" s="178"/>
      <c r="AJ57" s="188"/>
      <c r="AK57" s="186"/>
      <c r="AL57" s="187"/>
      <c r="AM57" s="184"/>
      <c r="AN57" s="177"/>
      <c r="AO57" s="178"/>
      <c r="AP57" s="185"/>
      <c r="AQ57" s="186"/>
      <c r="AR57" s="183"/>
      <c r="AS57" s="184"/>
      <c r="AT57" s="177"/>
      <c r="AU57" s="178"/>
      <c r="AV57" s="185"/>
      <c r="AW57" s="186"/>
      <c r="AX57" s="183"/>
      <c r="AY57" s="184"/>
      <c r="AZ57" s="177"/>
      <c r="BA57" s="178"/>
      <c r="BB57" s="185"/>
      <c r="BC57" s="186"/>
      <c r="BD57" s="183"/>
      <c r="BE57" s="184"/>
      <c r="BF57" s="177"/>
      <c r="BG57" s="178"/>
      <c r="BH57" s="185"/>
    </row>
    <row r="58" ht="14.1" customHeight="1" spans="1:60" s="1" customFormat="1" x14ac:dyDescent="0.25">
      <c r="A58" s="135" t="s">
        <v>550</v>
      </c>
      <c r="B58" s="136">
        <v>2013</v>
      </c>
      <c r="C58" s="29">
        <v>51</v>
      </c>
      <c r="D58" s="29" t="s">
        <v>273</v>
      </c>
      <c r="E58" s="140" t="s">
        <v>275</v>
      </c>
      <c r="F58" s="139" t="str">
        <f>IFERROR(INDEX('DB2'!U:U, MATCH(G58, 'DB2'!V:V, 0)), "")</f>
        <v>TRMT3</v>
      </c>
      <c r="G58" s="29" t="str">
        <f>_xlfn.LET(
  _xlpm.val, TRIM(LEFT(D58, IFERROR(FIND(CHAR(10), D58)-1, LEN(D58)))),
  _xlpm.result, IFERROR(
    _xlfn.XLOOKUP(_xlpm.val, 'DB2'!H:H, 'DB2'!V:V),
    _xlfn.XLOOKUP(_xlpm.val, 'DB2'!I:I, 'DB2'!V:V)
  ),
  IF(OR(_xlpm.result="", _xlpm.result=0), "", _xlpm.result)
)</f>
        <v>HM. KIM</v>
      </c>
      <c r="H58" s="155" t="str">
        <f>_xlfn.LET(
  _xlpm.val, TRIM(LEFT(D58, IFERROR(FIND(CHAR(10), D58)-1, LEN(D58)))),
  _xlpm.result, IFERROR(
    _xlfn.XLOOKUP(_xlpm.val, 'DB2'!H:H, 'DB2'!S:S),
    _xlfn.XLOOKUP(_xlpm.val, 'DB2'!I:I, 'DB2'!S:S)
  ),
  IF(OR(_xlpm.result="", _xlpm.result=0), "", _xlpm.result)
)</f>
        <v>JY. RO</v>
      </c>
      <c r="I58" s="250" t="s">
        <v>489</v>
      </c>
      <c r="J58" s="187"/>
      <c r="K58" s="178"/>
      <c r="L58" s="148"/>
      <c r="M58" s="186" t="s">
        <v>480</v>
      </c>
      <c r="N58" s="183">
        <v>46295</v>
      </c>
      <c r="O58" s="184" t="s">
        <v>82</v>
      </c>
      <c r="P58" s="177">
        <v>6</v>
      </c>
      <c r="Q58" s="178">
        <v>6</v>
      </c>
      <c r="R58" s="185" t="s">
        <v>277</v>
      </c>
      <c r="S58" s="186"/>
      <c r="T58" s="183"/>
      <c r="U58" s="184"/>
      <c r="V58" s="177"/>
      <c r="W58" s="178"/>
      <c r="X58" s="185"/>
      <c r="Y58" s="186"/>
      <c r="Z58" s="183"/>
      <c r="AA58" s="184"/>
      <c r="AB58" s="177"/>
      <c r="AC58" s="178"/>
      <c r="AD58" s="185"/>
      <c r="AE58" s="186"/>
      <c r="AF58" s="187"/>
      <c r="AG58" s="184"/>
      <c r="AH58" s="177"/>
      <c r="AI58" s="178"/>
      <c r="AJ58" s="188"/>
      <c r="AK58" s="186"/>
      <c r="AL58" s="187"/>
      <c r="AM58" s="184"/>
      <c r="AN58" s="177"/>
      <c r="AO58" s="178"/>
      <c r="AP58" s="185"/>
      <c r="AQ58" s="186"/>
      <c r="AR58" s="183"/>
      <c r="AS58" s="184"/>
      <c r="AT58" s="177"/>
      <c r="AU58" s="178"/>
      <c r="AV58" s="185"/>
      <c r="AW58" s="186"/>
      <c r="AX58" s="183"/>
      <c r="AY58" s="184"/>
      <c r="AZ58" s="177"/>
      <c r="BA58" s="178"/>
      <c r="BB58" s="185"/>
      <c r="BC58" s="186"/>
      <c r="BD58" s="183"/>
      <c r="BE58" s="184"/>
      <c r="BF58" s="177"/>
      <c r="BG58" s="178"/>
      <c r="BH58" s="185"/>
    </row>
    <row r="59" ht="14.1" customHeight="1" spans="1:60" s="1" customFormat="1" x14ac:dyDescent="0.25">
      <c r="A59" s="135" t="s">
        <v>551</v>
      </c>
      <c r="B59" s="136">
        <v>2012</v>
      </c>
      <c r="C59" s="29">
        <v>52</v>
      </c>
      <c r="D59" s="10" t="s">
        <v>279</v>
      </c>
      <c r="E59" s="138" t="s">
        <v>103</v>
      </c>
      <c r="F59" s="139" t="str">
        <f>IFERROR(INDEX('DB2'!U:U, MATCH(G59, 'DB2'!V:V, 0)), "")</f>
        <v>TRMT3</v>
      </c>
      <c r="G59" s="29" t="s">
        <v>552</v>
      </c>
      <c r="H59" s="140" t="str">
        <f>_xlfn.LET(
  _xlpm.val, TRIM(LEFT(D59, IFERROR(FIND(CHAR(10), D59)-1, LEN(D59)))),
  _xlpm.result, IFERROR(
    _xlfn.XLOOKUP(_xlpm.val, 'DB2'!H:H, 'DB2'!S:S),
    _xlfn.XLOOKUP(_xlpm.val, 'DB2'!I:I, 'DB2'!S:S)
  ),
  IF(OR(_xlpm.result="", _xlpm.result=0), "", _xlpm.result)
)</f>
        <v>JH. JO</v>
      </c>
      <c r="I59" s="249" t="s">
        <v>489</v>
      </c>
      <c r="J59" s="251"/>
      <c r="K59" s="252"/>
      <c r="L59" s="253"/>
      <c r="M59" s="186" t="s">
        <v>465</v>
      </c>
      <c r="N59" s="183">
        <v>46105</v>
      </c>
      <c r="O59" s="184" t="s">
        <v>320</v>
      </c>
      <c r="P59" s="177">
        <v>12</v>
      </c>
      <c r="Q59" s="178">
        <v>0</v>
      </c>
      <c r="R59" s="185" t="s">
        <v>106</v>
      </c>
      <c r="S59" s="186"/>
      <c r="T59" s="183"/>
      <c r="U59" s="184"/>
      <c r="V59" s="177"/>
      <c r="W59" s="178"/>
      <c r="X59" s="185"/>
      <c r="Y59" s="186"/>
      <c r="Z59" s="183"/>
      <c r="AA59" s="184"/>
      <c r="AB59" s="177"/>
      <c r="AC59" s="178"/>
      <c r="AD59" s="185"/>
      <c r="AE59" s="186"/>
      <c r="AF59" s="187"/>
      <c r="AG59" s="184"/>
      <c r="AH59" s="177"/>
      <c r="AI59" s="178"/>
      <c r="AJ59" s="188"/>
      <c r="AK59" s="186"/>
      <c r="AL59" s="187"/>
      <c r="AM59" s="184"/>
      <c r="AN59" s="177"/>
      <c r="AO59" s="178"/>
      <c r="AP59" s="185"/>
      <c r="AQ59" s="186"/>
      <c r="AR59" s="183"/>
      <c r="AS59" s="184"/>
      <c r="AT59" s="177"/>
      <c r="AU59" s="178"/>
      <c r="AV59" s="185"/>
      <c r="AW59" s="186"/>
      <c r="AX59" s="183"/>
      <c r="AY59" s="184"/>
      <c r="AZ59" s="177"/>
      <c r="BA59" s="178"/>
      <c r="BB59" s="185"/>
      <c r="BC59" s="186"/>
      <c r="BD59" s="183"/>
      <c r="BE59" s="184"/>
      <c r="BF59" s="177"/>
      <c r="BG59" s="178"/>
      <c r="BH59" s="185"/>
    </row>
    <row r="60" ht="14.1" customHeight="1" spans="1:60" s="1" customFormat="1" x14ac:dyDescent="0.25">
      <c r="A60" s="149" t="s">
        <v>553</v>
      </c>
      <c r="B60" s="136">
        <v>2015</v>
      </c>
      <c r="C60" s="29">
        <v>53</v>
      </c>
      <c r="D60" s="137" t="s">
        <v>281</v>
      </c>
      <c r="E60" s="138" t="s">
        <v>463</v>
      </c>
      <c r="F60" s="139" t="str">
        <f>IFERROR(INDEX('DB2'!U:U, MATCH(G60, 'DB2'!V:V, 0)), "")</f>
        <v>TRMT3</v>
      </c>
      <c r="G60" s="29" t="str">
        <f>_xlfn.LET(
  _xlpm.val, TRIM(LEFT(D60, IFERROR(FIND(CHAR(10), D60)-1, LEN(D60)))),
  _xlpm.result, IFERROR(
    _xlfn.XLOOKUP(_xlpm.val, 'DB2'!H:H, 'DB2'!V:V),
    _xlfn.XLOOKUP(_xlpm.val, 'DB2'!I:I, 'DB2'!V:V)
  ),
  IF(OR(_xlpm.result="", _xlpm.result=0), "", _xlpm.result)
)</f>
        <v>HM. KIM</v>
      </c>
      <c r="H60" s="140" t="str">
        <f>_xlfn.LET(
  _xlpm.val, TRIM(LEFT(D60, IFERROR(FIND(CHAR(10), D60)-1, LEN(D60)))),
  _xlpm.result, IFERROR(
    _xlfn.XLOOKUP(_xlpm.val, 'DB2'!H:H, 'DB2'!S:S),
    _xlfn.XLOOKUP(_xlpm.val, 'DB2'!I:I, 'DB2'!S:S)
  ),
  IF(OR(_xlpm.result="", _xlpm.result=0), "", _xlpm.result)
)</f>
        <v>HC. CHUN</v>
      </c>
      <c r="I60" s="141" t="s">
        <v>464</v>
      </c>
      <c r="J60" s="183"/>
      <c r="K60" s="178"/>
      <c r="L60" s="185"/>
      <c r="M60" s="186" t="s">
        <v>465</v>
      </c>
      <c r="N60" s="183">
        <v>46265</v>
      </c>
      <c r="O60" s="184" t="s">
        <v>31</v>
      </c>
      <c r="P60" s="177">
        <v>3</v>
      </c>
      <c r="Q60" s="178">
        <v>0</v>
      </c>
      <c r="R60" s="185" t="s">
        <v>283</v>
      </c>
      <c r="S60" s="186" t="s">
        <v>465</v>
      </c>
      <c r="T60" s="183">
        <v>46134</v>
      </c>
      <c r="U60" s="184" t="s">
        <v>554</v>
      </c>
      <c r="V60" s="177">
        <v>7</v>
      </c>
      <c r="W60" s="178">
        <v>0</v>
      </c>
      <c r="X60" s="185" t="s">
        <v>228</v>
      </c>
      <c r="Y60" s="186" t="s">
        <v>465</v>
      </c>
      <c r="Z60" s="183">
        <v>46097</v>
      </c>
      <c r="AA60" s="184" t="s">
        <v>237</v>
      </c>
      <c r="AB60" s="177">
        <v>5</v>
      </c>
      <c r="AC60" s="178">
        <v>0</v>
      </c>
      <c r="AD60" s="185" t="s">
        <v>106</v>
      </c>
      <c r="AE60" s="186"/>
      <c r="AF60" s="187"/>
      <c r="AG60" s="184"/>
      <c r="AH60" s="177"/>
      <c r="AI60" s="178"/>
      <c r="AJ60" s="188"/>
      <c r="AK60" s="186"/>
      <c r="AL60" s="187"/>
      <c r="AM60" s="184"/>
      <c r="AN60" s="177"/>
      <c r="AO60" s="178"/>
      <c r="AP60" s="185"/>
      <c r="AQ60" s="186"/>
      <c r="AR60" s="183"/>
      <c r="AS60" s="184"/>
      <c r="AT60" s="177"/>
      <c r="AU60" s="178"/>
      <c r="AV60" s="185"/>
      <c r="AW60" s="186"/>
      <c r="AX60" s="183"/>
      <c r="AY60" s="184"/>
      <c r="AZ60" s="177"/>
      <c r="BA60" s="178"/>
      <c r="BB60" s="185"/>
      <c r="BC60" s="186"/>
      <c r="BD60" s="183"/>
      <c r="BE60" s="184"/>
      <c r="BF60" s="177"/>
      <c r="BG60" s="178"/>
      <c r="BH60" s="185"/>
    </row>
    <row r="61" ht="14.1" customHeight="1" spans="1:60" s="1" customFormat="1" x14ac:dyDescent="0.25">
      <c r="A61" s="153"/>
      <c r="B61" s="136">
        <v>2016</v>
      </c>
      <c r="C61" s="29">
        <v>54</v>
      </c>
      <c r="D61" s="29" t="s">
        <v>285</v>
      </c>
      <c r="E61" s="138" t="s">
        <v>103</v>
      </c>
      <c r="F61" s="139" t="str">
        <f>IFERROR(INDEX('DB2'!U:U, MATCH(G61, 'DB2'!V:V, 0)), "")</f>
        <v>TRMT3</v>
      </c>
      <c r="G61" s="29" t="str">
        <f>_xlfn.LET(
  _xlpm.val, TRIM(LEFT(D61, IFERROR(FIND(CHAR(10), D61)-1, LEN(D61)))),
  _xlpm.result, IFERROR(
    _xlfn.XLOOKUP(_xlpm.val, 'DB2'!H:H, 'DB2'!V:V),
    _xlfn.XLOOKUP(_xlpm.val, 'DB2'!I:I, 'DB2'!V:V)
  ),
  IF(OR(_xlpm.result="", _xlpm.result=0), "", _xlpm.result)
)</f>
        <v>CJ. LEE</v>
      </c>
      <c r="H61" s="140" t="str">
        <f>_xlfn.LET(
  _xlpm.val, TRIM(LEFT(D61, IFERROR(FIND(CHAR(10), D61)-1, LEN(D61)))),
  _xlpm.result, IFERROR(
    _xlfn.XLOOKUP(_xlpm.val, 'DB2'!H:H, 'DB2'!S:S),
    _xlfn.XLOOKUP(_xlpm.val, 'DB2'!I:I, 'DB2'!S:S)
  ),
  IF(OR(_xlpm.result="", _xlpm.result=0), "", _xlpm.result)
)</f>
        <v>CHAN HEO</v>
      </c>
      <c r="I61" s="141" t="s">
        <v>464</v>
      </c>
      <c r="J61" s="251"/>
      <c r="K61" s="252"/>
      <c r="L61" s="148"/>
      <c r="M61" s="186" t="s">
        <v>465</v>
      </c>
      <c r="N61" s="183">
        <v>46224</v>
      </c>
      <c r="O61" s="184" t="s">
        <v>54</v>
      </c>
      <c r="P61" s="177">
        <v>4</v>
      </c>
      <c r="Q61" s="178">
        <v>0</v>
      </c>
      <c r="R61" s="185" t="s">
        <v>113</v>
      </c>
      <c r="S61" s="186" t="s">
        <v>465</v>
      </c>
      <c r="T61" s="183">
        <v>46089</v>
      </c>
      <c r="U61" s="184" t="s">
        <v>479</v>
      </c>
      <c r="V61" s="177">
        <v>1</v>
      </c>
      <c r="W61" s="178">
        <v>0</v>
      </c>
      <c r="X61" s="185" t="s">
        <v>106</v>
      </c>
      <c r="Y61" s="186"/>
      <c r="Z61" s="183"/>
      <c r="AA61" s="184"/>
      <c r="AB61" s="177"/>
      <c r="AC61" s="178"/>
      <c r="AD61" s="185"/>
      <c r="AE61" s="186"/>
      <c r="AF61" s="187"/>
      <c r="AG61" s="184"/>
      <c r="AH61" s="177"/>
      <c r="AI61" s="178"/>
      <c r="AJ61" s="188"/>
      <c r="AK61" s="186"/>
      <c r="AL61" s="187"/>
      <c r="AM61" s="184"/>
      <c r="AN61" s="177"/>
      <c r="AO61" s="178"/>
      <c r="AP61" s="185"/>
      <c r="AQ61" s="186"/>
      <c r="AR61" s="183"/>
      <c r="AS61" s="184"/>
      <c r="AT61" s="177"/>
      <c r="AU61" s="178"/>
      <c r="AV61" s="185"/>
      <c r="AW61" s="186"/>
      <c r="AX61" s="183"/>
      <c r="AY61" s="184"/>
      <c r="AZ61" s="177"/>
      <c r="BA61" s="178"/>
      <c r="BB61" s="185"/>
      <c r="BC61" s="186"/>
      <c r="BD61" s="183"/>
      <c r="BE61" s="184"/>
      <c r="BF61" s="177"/>
      <c r="BG61" s="178"/>
      <c r="BH61" s="185"/>
    </row>
    <row r="62" ht="14.1" customHeight="1" spans="1:60" s="1" customFormat="1" x14ac:dyDescent="0.25">
      <c r="A62" s="153"/>
      <c r="B62" s="136">
        <v>2016</v>
      </c>
      <c r="C62" s="29">
        <v>55</v>
      </c>
      <c r="D62" s="137" t="s">
        <v>287</v>
      </c>
      <c r="E62" s="138" t="s">
        <v>103</v>
      </c>
      <c r="F62" s="139" t="str">
        <f>IFERROR(INDEX('DB2'!U:U, MATCH(G62, 'DB2'!V:V, 0)), "")</f>
        <v>TRMT3</v>
      </c>
      <c r="G62" s="29" t="str">
        <f>_xlfn.LET(
  _xlpm.val, TRIM(LEFT(D62, IFERROR(FIND(CHAR(10), D62)-1, LEN(D62)))),
  _xlpm.result, IFERROR(
    _xlfn.XLOOKUP(_xlpm.val, 'DB2'!H:H, 'DB2'!V:V),
    _xlfn.XLOOKUP(_xlpm.val, 'DB2'!I:I, 'DB2'!V:V)
  ),
  IF(OR(_xlpm.result="", _xlpm.result=0), "", _xlpm.result)
)</f>
        <v>CJ. LEE</v>
      </c>
      <c r="H62" s="140" t="str">
        <f>_xlfn.LET(
  _xlpm.val, TRIM(LEFT(D62, IFERROR(FIND(CHAR(10), D62)-1, LEN(D62)))),
  _xlpm.result, IFERROR(
    _xlfn.XLOOKUP(_xlpm.val, 'DB2'!H:H, 'DB2'!S:S),
    _xlfn.XLOOKUP(_xlpm.val, 'DB2'!I:I, 'DB2'!S:S)
  ),
  IF(OR(_xlpm.result="", _xlpm.result=0), "", _xlpm.result)
)</f>
        <v>HS. CHO</v>
      </c>
      <c r="I62" s="141" t="s">
        <v>464</v>
      </c>
      <c r="J62" s="187"/>
      <c r="K62" s="178"/>
      <c r="L62" s="188"/>
      <c r="M62" s="186" t="s">
        <v>465</v>
      </c>
      <c r="N62" s="183">
        <v>46255</v>
      </c>
      <c r="O62" s="184" t="s">
        <v>82</v>
      </c>
      <c r="P62" s="177">
        <v>6</v>
      </c>
      <c r="Q62" s="178">
        <v>0</v>
      </c>
      <c r="R62" s="185" t="s">
        <v>288</v>
      </c>
      <c r="S62" s="186" t="s">
        <v>465</v>
      </c>
      <c r="T62" s="183">
        <v>46148</v>
      </c>
      <c r="U62" s="184" t="s">
        <v>168</v>
      </c>
      <c r="V62" s="177">
        <v>6</v>
      </c>
      <c r="W62" s="178">
        <v>0</v>
      </c>
      <c r="X62" s="185" t="s">
        <v>467</v>
      </c>
      <c r="Y62" s="186" t="s">
        <v>465</v>
      </c>
      <c r="Z62" s="183">
        <v>46117</v>
      </c>
      <c r="AA62" s="184" t="s">
        <v>483</v>
      </c>
      <c r="AB62" s="177">
        <v>6</v>
      </c>
      <c r="AC62" s="178">
        <v>0</v>
      </c>
      <c r="AD62" s="185" t="s">
        <v>106</v>
      </c>
      <c r="AE62" s="186"/>
      <c r="AF62" s="187"/>
      <c r="AG62" s="184"/>
      <c r="AH62" s="177"/>
      <c r="AI62" s="178"/>
      <c r="AJ62" s="188"/>
      <c r="AK62" s="186"/>
      <c r="AL62" s="187"/>
      <c r="AM62" s="184"/>
      <c r="AN62" s="177"/>
      <c r="AO62" s="178"/>
      <c r="AP62" s="185"/>
      <c r="AQ62" s="186"/>
      <c r="AR62" s="183"/>
      <c r="AS62" s="184"/>
      <c r="AT62" s="177"/>
      <c r="AU62" s="178"/>
      <c r="AV62" s="185"/>
      <c r="AW62" s="186"/>
      <c r="AX62" s="183"/>
      <c r="AY62" s="184"/>
      <c r="AZ62" s="177"/>
      <c r="BA62" s="178"/>
      <c r="BB62" s="185"/>
      <c r="BC62" s="186"/>
      <c r="BD62" s="183"/>
      <c r="BE62" s="184"/>
      <c r="BF62" s="177"/>
      <c r="BG62" s="178"/>
      <c r="BH62" s="185"/>
    </row>
    <row r="63" ht="14.1" customHeight="1" spans="1:60" s="1" customFormat="1" x14ac:dyDescent="0.25">
      <c r="A63" s="153"/>
      <c r="B63" s="254">
        <v>2016</v>
      </c>
      <c r="C63" s="178">
        <v>56</v>
      </c>
      <c r="D63" s="255" t="s">
        <v>289</v>
      </c>
      <c r="E63" s="256" t="s">
        <v>103</v>
      </c>
      <c r="F63" s="257" t="str">
        <f>IFERROR(INDEX('DB2'!U:U, MATCH(G63, 'DB2'!V:V, 0)), "")</f>
        <v>TRMT3</v>
      </c>
      <c r="G63" s="178" t="str">
        <f>_xlfn.LET(
  _xlpm.val, TRIM(LEFT(D63, IFERROR(FIND(CHAR(10), D63)-1, LEN(D63)))),
  _xlpm.result, IFERROR(
    _xlfn.XLOOKUP(_xlpm.val, 'DB2'!H:H, 'DB2'!V:V),
    _xlfn.XLOOKUP(_xlpm.val, 'DB2'!I:I, 'DB2'!V:V)
  ),
  IF(OR(_xlpm.result="", _xlpm.result=0), "", _xlpm.result)
)</f>
        <v>YS. SON</v>
      </c>
      <c r="H63" s="155" t="str">
        <f>_xlfn.LET(
  _xlpm.val, TRIM(LEFT(D63, IFERROR(FIND(CHAR(10), D63)-1, LEN(D63)))),
  _xlpm.result, IFERROR(
    _xlfn.XLOOKUP(_xlpm.val, 'DB2'!H:H, 'DB2'!S:S),
    _xlfn.XLOOKUP(_xlpm.val, 'DB2'!I:I, 'DB2'!S:S)
  ),
  IF(OR(_xlpm.result="", _xlpm.result=0), "", _xlpm.result)
)</f>
        <v>SE. PARK</v>
      </c>
      <c r="I63" s="258" t="s">
        <v>464</v>
      </c>
      <c r="J63" s="183"/>
      <c r="K63" s="178"/>
      <c r="L63" s="185"/>
      <c r="M63" s="186" t="s">
        <v>480</v>
      </c>
      <c r="N63" s="183">
        <v>46232</v>
      </c>
      <c r="O63" s="184" t="s">
        <v>291</v>
      </c>
      <c r="P63" s="177">
        <v>6</v>
      </c>
      <c r="Q63" s="178">
        <v>2</v>
      </c>
      <c r="R63" s="185" t="s">
        <v>290</v>
      </c>
      <c r="S63" s="186" t="s">
        <v>465</v>
      </c>
      <c r="T63" s="183">
        <v>46167</v>
      </c>
      <c r="U63" s="184" t="s">
        <v>218</v>
      </c>
      <c r="V63" s="177">
        <v>4</v>
      </c>
      <c r="W63" s="178">
        <v>0</v>
      </c>
      <c r="X63" s="185" t="s">
        <v>106</v>
      </c>
      <c r="Y63" s="186"/>
      <c r="Z63" s="183"/>
      <c r="AA63" s="184"/>
      <c r="AB63" s="177"/>
      <c r="AC63" s="178"/>
      <c r="AD63" s="185"/>
      <c r="AE63" s="186"/>
      <c r="AF63" s="187"/>
      <c r="AG63" s="184"/>
      <c r="AH63" s="177"/>
      <c r="AI63" s="178"/>
      <c r="AJ63" s="188"/>
      <c r="AK63" s="186"/>
      <c r="AL63" s="187"/>
      <c r="AM63" s="184"/>
      <c r="AN63" s="177"/>
      <c r="AO63" s="178"/>
      <c r="AP63" s="185"/>
      <c r="AQ63" s="186"/>
      <c r="AR63" s="183"/>
      <c r="AS63" s="184"/>
      <c r="AT63" s="177"/>
      <c r="AU63" s="178"/>
      <c r="AV63" s="185"/>
      <c r="AW63" s="186"/>
      <c r="AX63" s="183"/>
      <c r="AY63" s="184"/>
      <c r="AZ63" s="177"/>
      <c r="BA63" s="178"/>
      <c r="BB63" s="185"/>
      <c r="BC63" s="186"/>
      <c r="BD63" s="183"/>
      <c r="BE63" s="184"/>
      <c r="BF63" s="177"/>
      <c r="BG63" s="178"/>
      <c r="BH63" s="185"/>
    </row>
    <row r="64" ht="14.1" customHeight="1" spans="1:60" s="1" customFormat="1" x14ac:dyDescent="0.25">
      <c r="A64" s="259" t="s">
        <v>555</v>
      </c>
      <c r="B64" s="260">
        <v>2016</v>
      </c>
      <c r="C64" s="261">
        <v>57</v>
      </c>
      <c r="D64" s="262" t="s">
        <v>293</v>
      </c>
      <c r="E64" s="263" t="s">
        <v>70</v>
      </c>
      <c r="F64" s="264" t="str">
        <f>IFERROR(INDEX('DB2'!U:U, MATCH(G64, 'DB2'!V:V, 0)), "")</f>
        <v>TRMT3</v>
      </c>
      <c r="G64" s="261" t="str">
        <f>_xlfn.LET(
  _xlpm.val, TRIM(LEFT(D64, IFERROR(FIND(CHAR(10), D64)-1, LEN(D64)))),
  _xlpm.result, IFERROR(
    _xlfn.XLOOKUP(_xlpm.val, 'DB2'!H:H, 'DB2'!V:V),
    _xlfn.XLOOKUP(_xlpm.val, 'DB2'!I:I, 'DB2'!V:V)
  ),
  IF(OR(_xlpm.result="", _xlpm.result=0), "", _xlpm.result)
)</f>
        <v>HM. KIM</v>
      </c>
      <c r="H64" s="265" t="str">
        <f>_xlfn.LET(
  _xlpm.val, TRIM(LEFT(D64, IFERROR(FIND(CHAR(10), D64)-1, LEN(D64)))),
  _xlpm.result, IFERROR(
    _xlfn.XLOOKUP(_xlpm.val, 'DB2'!H:H, 'DB2'!S:S),
    _xlfn.XLOOKUP(_xlpm.val, 'DB2'!I:I, 'DB2'!S:S)
  ),
  IF(OR(_xlpm.result="", _xlpm.result=0), "", _xlpm.result)
)</f>
        <v>TW. HWANG</v>
      </c>
      <c r="I64" s="266" t="s">
        <v>489</v>
      </c>
      <c r="J64" s="267"/>
      <c r="K64" s="261" t="s">
        <v>296</v>
      </c>
      <c r="L64" s="268" t="s">
        <v>296</v>
      </c>
      <c r="M64" s="269" t="s">
        <v>465</v>
      </c>
      <c r="N64" s="267">
        <v>46092</v>
      </c>
      <c r="O64" s="270" t="s">
        <v>120</v>
      </c>
      <c r="P64" s="271">
        <v>6</v>
      </c>
      <c r="Q64" s="261">
        <v>0</v>
      </c>
      <c r="R64" s="268" t="s">
        <v>106</v>
      </c>
      <c r="S64" s="269"/>
      <c r="T64" s="267"/>
      <c r="U64" s="270"/>
      <c r="V64" s="271"/>
      <c r="W64" s="261"/>
      <c r="X64" s="268"/>
      <c r="Y64" s="269"/>
      <c r="Z64" s="267"/>
      <c r="AA64" s="270"/>
      <c r="AB64" s="271"/>
      <c r="AC64" s="261"/>
      <c r="AD64" s="268"/>
      <c r="AE64" s="269"/>
      <c r="AF64" s="272"/>
      <c r="AG64" s="270"/>
      <c r="AH64" s="271"/>
      <c r="AI64" s="261"/>
      <c r="AJ64" s="273"/>
      <c r="AK64" s="269"/>
      <c r="AL64" s="272"/>
      <c r="AM64" s="270"/>
      <c r="AN64" s="271"/>
      <c r="AO64" s="261"/>
      <c r="AP64" s="268"/>
      <c r="AQ64" s="269"/>
      <c r="AR64" s="267"/>
      <c r="AS64" s="270"/>
      <c r="AT64" s="271"/>
      <c r="AU64" s="261"/>
      <c r="AV64" s="268"/>
      <c r="AW64" s="269"/>
      <c r="AX64" s="267"/>
      <c r="AY64" s="270"/>
      <c r="AZ64" s="271"/>
      <c r="BA64" s="261"/>
      <c r="BB64" s="268"/>
      <c r="BC64" s="269"/>
      <c r="BD64" s="267"/>
      <c r="BE64" s="270"/>
      <c r="BF64" s="271"/>
      <c r="BG64" s="261"/>
      <c r="BH64" s="268"/>
    </row>
    <row r="65" ht="14.1" customHeight="1" spans="1:60" s="1" customFormat="1" x14ac:dyDescent="0.25">
      <c r="A65" s="153" t="s">
        <v>556</v>
      </c>
      <c r="B65" s="198">
        <v>2006</v>
      </c>
      <c r="C65" s="199">
        <v>58</v>
      </c>
      <c r="D65" s="200" t="s">
        <v>298</v>
      </c>
      <c r="E65" s="201" t="s">
        <v>463</v>
      </c>
      <c r="F65" s="202" t="str">
        <f>IFERROR(INDEX('DB2'!U:U, MATCH(G65, 'DB2'!V:V, 0)), "")</f>
        <v>TRMT1</v>
      </c>
      <c r="G65" s="199" t="str">
        <f>_xlfn.LET(
  _xlpm.val, TRIM(LEFT(D65, IFERROR(FIND(CHAR(10), D65)-1, LEN(D65)))),
  _xlpm.result, IFERROR(
    _xlfn.XLOOKUP(_xlpm.val, 'DB2'!H:H, 'DB2'!V:V),
    _xlfn.XLOOKUP(_xlpm.val, 'DB2'!I:I, 'DB2'!V:V)
  ),
  IF(OR(_xlpm.result="", _xlpm.result=0), "", _xlpm.result)
)</f>
        <v>MS. KANG</v>
      </c>
      <c r="H65" s="201" t="str">
        <f>_xlfn.LET(
  _xlpm.val, TRIM(LEFT(D65, IFERROR(FIND(CHAR(10), D65)-1, LEN(D65)))),
  _xlpm.result, IFERROR(
    _xlfn.XLOOKUP(_xlpm.val, 'DB2'!H:H, 'DB2'!S:S),
    _xlfn.XLOOKUP(_xlpm.val, 'DB2'!I:I, 'DB2'!S:S)
  ),
  IF(OR(_xlpm.result="", _xlpm.result=0), "", _xlpm.result)
)</f>
        <v>SH. KIM</v>
      </c>
      <c r="I65" s="274" t="s">
        <v>464</v>
      </c>
      <c r="J65" s="203"/>
      <c r="K65" s="199"/>
      <c r="L65" s="207"/>
      <c r="M65" s="204" t="s">
        <v>480</v>
      </c>
      <c r="N65" s="203">
        <v>46244</v>
      </c>
      <c r="O65" s="205" t="s">
        <v>143</v>
      </c>
      <c r="P65" s="206">
        <v>5</v>
      </c>
      <c r="Q65" s="199">
        <v>5</v>
      </c>
      <c r="R65" s="207" t="s">
        <v>300</v>
      </c>
      <c r="S65" s="204" t="s">
        <v>465</v>
      </c>
      <c r="T65" s="203">
        <v>46137</v>
      </c>
      <c r="U65" s="205" t="s">
        <v>41</v>
      </c>
      <c r="V65" s="206">
        <v>3</v>
      </c>
      <c r="W65" s="199">
        <v>0</v>
      </c>
      <c r="X65" s="207" t="s">
        <v>106</v>
      </c>
      <c r="Y65" s="204"/>
      <c r="Z65" s="203"/>
      <c r="AA65" s="205"/>
      <c r="AB65" s="206"/>
      <c r="AC65" s="199"/>
      <c r="AD65" s="207"/>
      <c r="AE65" s="204"/>
      <c r="AF65" s="208"/>
      <c r="AG65" s="205"/>
      <c r="AH65" s="206"/>
      <c r="AI65" s="199"/>
      <c r="AJ65" s="209"/>
      <c r="AK65" s="204"/>
      <c r="AL65" s="208"/>
      <c r="AM65" s="205"/>
      <c r="AN65" s="206"/>
      <c r="AO65" s="199"/>
      <c r="AP65" s="207"/>
      <c r="AQ65" s="204"/>
      <c r="AR65" s="203"/>
      <c r="AS65" s="205"/>
      <c r="AT65" s="206"/>
      <c r="AU65" s="199"/>
      <c r="AV65" s="207"/>
      <c r="AW65" s="204"/>
      <c r="AX65" s="203"/>
      <c r="AY65" s="205"/>
      <c r="AZ65" s="206"/>
      <c r="BA65" s="199"/>
      <c r="BB65" s="207"/>
      <c r="BC65" s="204"/>
      <c r="BD65" s="203"/>
      <c r="BE65" s="205"/>
      <c r="BF65" s="206"/>
      <c r="BG65" s="199"/>
      <c r="BH65" s="207"/>
    </row>
    <row r="66" ht="14.1" customHeight="1" spans="1:60" s="1" customFormat="1" x14ac:dyDescent="0.25">
      <c r="A66" s="153"/>
      <c r="B66" s="198">
        <v>2007</v>
      </c>
      <c r="C66" s="199">
        <v>59</v>
      </c>
      <c r="D66" s="275" t="s">
        <v>302</v>
      </c>
      <c r="E66" s="235" t="s">
        <v>463</v>
      </c>
      <c r="F66" s="139" t="str">
        <f>IFERROR(INDEX('DB2'!U:U, MATCH(G66, 'DB2'!V:V, 0)), "")</f>
        <v>TRMT1</v>
      </c>
      <c r="G66" s="29" t="str">
        <f>_xlfn.LET(
  _xlpm.val, TRIM(LEFT(D66, IFERROR(FIND(CHAR(10), D66)-1, LEN(D66)))),
  _xlpm.result, IFERROR(
    _xlfn.XLOOKUP(_xlpm.val, 'DB2'!H:H, 'DB2'!V:V),
    _xlfn.XLOOKUP(_xlpm.val, 'DB2'!I:I, 'DB2'!V:V)
  ),
  IF(OR(_xlpm.result="", _xlpm.result=0), "", _xlpm.result)
)</f>
        <v>JH. JEONG</v>
      </c>
      <c r="H66" s="236" t="str">
        <f>_xlfn.LET(
  _xlpm.val, TRIM(LEFT(D66, IFERROR(FIND(CHAR(10), D66)-1, LEN(D66)))),
  _xlpm.result, IFERROR(
    _xlfn.XLOOKUP(_xlpm.val, 'DB2'!H:H, 'DB2'!S:S),
    _xlfn.XLOOKUP(_xlpm.val, 'DB2'!I:I, 'DB2'!S:S)
  ),
  IF(OR(_xlpm.result="", _xlpm.result=0), "", _xlpm.result)
)</f>
        <v>JH. JO</v>
      </c>
      <c r="I66" s="249" t="s">
        <v>489</v>
      </c>
      <c r="J66" s="238"/>
      <c r="K66" s="239"/>
      <c r="L66" s="240"/>
      <c r="M66" s="241" t="s">
        <v>465</v>
      </c>
      <c r="N66" s="238">
        <v>46129</v>
      </c>
      <c r="O66" s="242" t="s">
        <v>41</v>
      </c>
      <c r="P66" s="243">
        <v>1</v>
      </c>
      <c r="Q66" s="239">
        <v>0</v>
      </c>
      <c r="R66" s="240" t="s">
        <v>106</v>
      </c>
      <c r="S66" s="241"/>
      <c r="T66" s="238"/>
      <c r="U66" s="242"/>
      <c r="V66" s="243"/>
      <c r="W66" s="239"/>
      <c r="X66" s="240"/>
      <c r="Y66" s="241"/>
      <c r="Z66" s="238"/>
      <c r="AA66" s="242"/>
      <c r="AB66" s="243"/>
      <c r="AC66" s="239"/>
      <c r="AD66" s="240"/>
      <c r="AE66" s="241"/>
      <c r="AF66" s="244"/>
      <c r="AG66" s="242"/>
      <c r="AH66" s="243"/>
      <c r="AI66" s="239"/>
      <c r="AJ66" s="245"/>
      <c r="AK66" s="241"/>
      <c r="AL66" s="244"/>
      <c r="AM66" s="242"/>
      <c r="AN66" s="243"/>
      <c r="AO66" s="239"/>
      <c r="AP66" s="240"/>
      <c r="AQ66" s="241"/>
      <c r="AR66" s="238"/>
      <c r="AS66" s="242"/>
      <c r="AT66" s="243"/>
      <c r="AU66" s="239"/>
      <c r="AV66" s="240"/>
      <c r="AW66" s="241"/>
      <c r="AX66" s="238"/>
      <c r="AY66" s="242"/>
      <c r="AZ66" s="243"/>
      <c r="BA66" s="239"/>
      <c r="BB66" s="240"/>
      <c r="BC66" s="241"/>
      <c r="BD66" s="238"/>
      <c r="BE66" s="242"/>
      <c r="BF66" s="243"/>
      <c r="BG66" s="239"/>
      <c r="BH66" s="240"/>
    </row>
    <row r="67" ht="14.1" customHeight="1" spans="1:60" s="1" customFormat="1" x14ac:dyDescent="0.25">
      <c r="A67" s="154"/>
      <c r="B67" s="136">
        <v>2007</v>
      </c>
      <c r="C67" s="29">
        <v>60</v>
      </c>
      <c r="D67" s="276" t="s">
        <v>303</v>
      </c>
      <c r="E67" s="138" t="s">
        <v>70</v>
      </c>
      <c r="F67" s="139" t="str">
        <f>IFERROR(INDEX('DB2'!U:U, MATCH(G67, 'DB2'!V:V, 0)), "")</f>
        <v>TRMT1</v>
      </c>
      <c r="G67" s="29" t="str">
        <f>_xlfn.LET(
  _xlpm.val, TRIM(LEFT(D67, IFERROR(FIND(CHAR(10), D67)-1, LEN(D67)))),
  _xlpm.result, IFERROR(
    _xlfn.XLOOKUP(_xlpm.val, 'DB2'!H:H, 'DB2'!V:V),
    _xlfn.XLOOKUP(_xlpm.val, 'DB2'!I:I, 'DB2'!V:V)
  ),
  IF(OR(_xlpm.result="", _xlpm.result=0), "", _xlpm.result)
)</f>
        <v>JH. YANG</v>
      </c>
      <c r="H67" s="155" t="str">
        <f>_xlfn.LET(
  _xlpm.val, TRIM(LEFT(D67, IFERROR(FIND(CHAR(10), D67)-1, LEN(D67)))),
  _xlpm.result, IFERROR(
    _xlfn.XLOOKUP(_xlpm.val, 'DB2'!H:H, 'DB2'!S:S),
    _xlfn.XLOOKUP(_xlpm.val, 'DB2'!I:I, 'DB2'!S:S)
  ),
  IF(OR(_xlpm.result="", _xlpm.result=0), "", _xlpm.result)
)</f>
        <v>TW. HWANG</v>
      </c>
      <c r="I67" s="246" t="s">
        <v>489</v>
      </c>
      <c r="J67" s="183"/>
      <c r="K67" s="178"/>
      <c r="L67" s="185"/>
      <c r="M67" s="186"/>
      <c r="N67" s="183"/>
      <c r="O67" s="184"/>
      <c r="P67" s="177"/>
      <c r="Q67" s="178"/>
      <c r="R67" s="185"/>
      <c r="S67" s="186"/>
      <c r="T67" s="183"/>
      <c r="U67" s="184"/>
      <c r="V67" s="177"/>
      <c r="W67" s="178"/>
      <c r="X67" s="185"/>
      <c r="Y67" s="186"/>
      <c r="Z67" s="183"/>
      <c r="AA67" s="184"/>
      <c r="AB67" s="177"/>
      <c r="AC67" s="178"/>
      <c r="AD67" s="185"/>
      <c r="AE67" s="186"/>
      <c r="AF67" s="187"/>
      <c r="AG67" s="184"/>
      <c r="AH67" s="177"/>
      <c r="AI67" s="178"/>
      <c r="AJ67" s="188"/>
      <c r="AK67" s="186"/>
      <c r="AL67" s="187"/>
      <c r="AM67" s="184"/>
      <c r="AN67" s="177"/>
      <c r="AO67" s="178"/>
      <c r="AP67" s="185"/>
      <c r="AQ67" s="186"/>
      <c r="AR67" s="183"/>
      <c r="AS67" s="184"/>
      <c r="AT67" s="177"/>
      <c r="AU67" s="178"/>
      <c r="AV67" s="185"/>
      <c r="AW67" s="186"/>
      <c r="AX67" s="183"/>
      <c r="AY67" s="184"/>
      <c r="AZ67" s="177"/>
      <c r="BA67" s="178"/>
      <c r="BB67" s="185"/>
      <c r="BC67" s="186"/>
      <c r="BD67" s="183"/>
      <c r="BE67" s="184"/>
      <c r="BF67" s="177"/>
      <c r="BG67" s="178"/>
      <c r="BH67" s="185"/>
    </row>
    <row r="68" ht="14.1" customHeight="1" spans="1:60" s="1" customFormat="1" x14ac:dyDescent="0.25">
      <c r="A68" s="149" t="s">
        <v>557</v>
      </c>
      <c r="B68" s="136">
        <v>2016</v>
      </c>
      <c r="C68" s="29">
        <v>61</v>
      </c>
      <c r="D68" s="137" t="s">
        <v>558</v>
      </c>
      <c r="E68" s="138" t="s">
        <v>103</v>
      </c>
      <c r="F68" s="139" t="str">
        <f>IFERROR(INDEX('DB2'!U:U, MATCH(G68, 'DB2'!V:V, 0)), "")</f>
        <v>TRMT1</v>
      </c>
      <c r="G68" s="29" t="str">
        <f>_xlfn.LET(
  _xlpm.val, TRIM(LEFT(D68, IFERROR(FIND(CHAR(10), D68)-1, LEN(D68)))),
  _xlpm.result, IFERROR(
    _xlfn.XLOOKUP(_xlpm.val, 'DB2'!H:H, 'DB2'!V:V),
    _xlfn.XLOOKUP(_xlpm.val, 'DB2'!I:I, 'DB2'!V:V)
  ),
  IF(OR(_xlpm.result="", _xlpm.result=0), "", _xlpm.result)
)</f>
        <v>HS. KIM</v>
      </c>
      <c r="H68" s="155" t="str">
        <f>_xlfn.LET(
  _xlpm.val, TRIM(LEFT(D68, IFERROR(FIND(CHAR(10), D68)-1, LEN(D68)))),
  _xlpm.result, IFERROR(
    _xlfn.XLOOKUP(_xlpm.val, 'DB2'!H:H, 'DB2'!S:S),
    _xlfn.XLOOKUP(_xlpm.val, 'DB2'!I:I, 'DB2'!S:S)
  ),
  IF(OR(_xlpm.result="", _xlpm.result=0), "", _xlpm.result)
)</f>
        <v>CHAN HEO</v>
      </c>
      <c r="I68" s="258" t="s">
        <v>464</v>
      </c>
      <c r="J68" s="183"/>
      <c r="K68" s="277"/>
      <c r="L68" s="185"/>
      <c r="M68" s="186" t="s">
        <v>480</v>
      </c>
      <c r="N68" s="143">
        <v>46240</v>
      </c>
      <c r="O68" s="143" t="s">
        <v>54</v>
      </c>
      <c r="P68" s="146">
        <v>7</v>
      </c>
      <c r="Q68" s="29">
        <v>2</v>
      </c>
      <c r="R68" s="144" t="s">
        <v>306</v>
      </c>
      <c r="S68" s="186" t="s">
        <v>465</v>
      </c>
      <c r="T68" s="183">
        <v>46159</v>
      </c>
      <c r="U68" s="184" t="s">
        <v>41</v>
      </c>
      <c r="V68" s="177">
        <v>6</v>
      </c>
      <c r="W68" s="178">
        <v>0</v>
      </c>
      <c r="X68" s="185" t="s">
        <v>106</v>
      </c>
      <c r="Y68" s="186"/>
      <c r="Z68" s="183"/>
      <c r="AA68" s="184"/>
      <c r="AB68" s="177"/>
      <c r="AC68" s="178"/>
      <c r="AD68" s="185"/>
      <c r="AE68" s="186"/>
      <c r="AF68" s="187"/>
      <c r="AG68" s="184"/>
      <c r="AH68" s="177"/>
      <c r="AI68" s="178"/>
      <c r="AJ68" s="188"/>
      <c r="AK68" s="186"/>
      <c r="AL68" s="187"/>
      <c r="AM68" s="184"/>
      <c r="AN68" s="177"/>
      <c r="AO68" s="178"/>
      <c r="AP68" s="185"/>
      <c r="AQ68" s="186"/>
      <c r="AR68" s="183"/>
      <c r="AS68" s="184"/>
      <c r="AT68" s="177"/>
      <c r="AU68" s="178"/>
      <c r="AV68" s="185"/>
      <c r="AW68" s="186"/>
      <c r="AX68" s="183"/>
      <c r="AY68" s="184"/>
      <c r="AZ68" s="177"/>
      <c r="BA68" s="178"/>
      <c r="BB68" s="185"/>
      <c r="BC68" s="186"/>
      <c r="BD68" s="183"/>
      <c r="BE68" s="184"/>
      <c r="BF68" s="177"/>
      <c r="BG68" s="178"/>
      <c r="BH68" s="185"/>
    </row>
    <row r="69" ht="14.1" customHeight="1" spans="1:60" s="1" customFormat="1" x14ac:dyDescent="0.25">
      <c r="A69" s="153"/>
      <c r="B69" s="136">
        <v>2016</v>
      </c>
      <c r="C69" s="29">
        <v>62</v>
      </c>
      <c r="D69" s="137" t="s">
        <v>309</v>
      </c>
      <c r="E69" s="138" t="s">
        <v>463</v>
      </c>
      <c r="F69" s="139" t="str">
        <f>IFERROR(INDEX('DB2'!U:U, MATCH(G69, 'DB2'!V:V, 0)), "")</f>
        <v>TRMT1</v>
      </c>
      <c r="G69" s="29" t="str">
        <f>_xlfn.LET(
  _xlpm.val, TRIM(LEFT(D69, IFERROR(FIND(CHAR(10), D69)-1, LEN(D69)))),
  _xlpm.result, IFERROR(
    _xlfn.XLOOKUP(_xlpm.val, 'DB2'!H:H, 'DB2'!V:V),
    _xlfn.XLOOKUP(_xlpm.val, 'DB2'!I:I, 'DB2'!V:V)
  ),
  IF(OR(_xlpm.result="", _xlpm.result=0), "", _xlpm.result)
)</f>
        <v>HS. KIM</v>
      </c>
      <c r="H69" s="155" t="str">
        <f>_xlfn.LET(
  _xlpm.val, TRIM(LEFT(D69, IFERROR(FIND(CHAR(10), D69)-1, LEN(D69)))),
  _xlpm.result, IFERROR(
    _xlfn.XLOOKUP(_xlpm.val, 'DB2'!H:H, 'DB2'!S:S),
    _xlfn.XLOOKUP(_xlpm.val, 'DB2'!I:I, 'DB2'!S:S)
  ),
  IF(OR(_xlpm.result="", _xlpm.result=0), "", _xlpm.result)
)</f>
        <v>YS. HEO</v>
      </c>
      <c r="I69" s="258" t="s">
        <v>464</v>
      </c>
      <c r="J69" s="183"/>
      <c r="K69" s="248"/>
      <c r="L69" s="185"/>
      <c r="M69" s="186" t="s">
        <v>480</v>
      </c>
      <c r="N69" s="183">
        <v>46249</v>
      </c>
      <c r="O69" s="184" t="s">
        <v>310</v>
      </c>
      <c r="P69" s="177">
        <v>5</v>
      </c>
      <c r="Q69" s="178">
        <v>5</v>
      </c>
      <c r="R69" s="185" t="s">
        <v>288</v>
      </c>
      <c r="S69" s="186" t="s">
        <v>465</v>
      </c>
      <c r="T69" s="183">
        <v>46167</v>
      </c>
      <c r="U69" s="184" t="s">
        <v>205</v>
      </c>
      <c r="V69" s="177">
        <v>4</v>
      </c>
      <c r="W69" s="178">
        <v>0</v>
      </c>
      <c r="X69" s="185" t="s">
        <v>376</v>
      </c>
      <c r="Y69" s="186" t="s">
        <v>480</v>
      </c>
      <c r="Z69" s="183">
        <v>46105</v>
      </c>
      <c r="AA69" s="184" t="s">
        <v>554</v>
      </c>
      <c r="AB69" s="177">
        <v>6</v>
      </c>
      <c r="AC69" s="178">
        <v>1</v>
      </c>
      <c r="AD69" s="185" t="s">
        <v>467</v>
      </c>
      <c r="AE69" s="186" t="s">
        <v>465</v>
      </c>
      <c r="AF69" s="187">
        <v>46078</v>
      </c>
      <c r="AG69" s="184" t="s">
        <v>41</v>
      </c>
      <c r="AH69" s="177">
        <v>4</v>
      </c>
      <c r="AI69" s="178">
        <v>0</v>
      </c>
      <c r="AJ69" s="188" t="s">
        <v>106</v>
      </c>
      <c r="AK69" s="186"/>
      <c r="AL69" s="187"/>
      <c r="AM69" s="184"/>
      <c r="AN69" s="177"/>
      <c r="AO69" s="178"/>
      <c r="AP69" s="185"/>
      <c r="AQ69" s="186"/>
      <c r="AR69" s="183"/>
      <c r="AS69" s="184"/>
      <c r="AT69" s="177"/>
      <c r="AU69" s="178"/>
      <c r="AV69" s="185"/>
      <c r="AW69" s="186"/>
      <c r="AX69" s="183"/>
      <c r="AY69" s="184"/>
      <c r="AZ69" s="177"/>
      <c r="BA69" s="178"/>
      <c r="BB69" s="185"/>
      <c r="BC69" s="186"/>
      <c r="BD69" s="183"/>
      <c r="BE69" s="184"/>
      <c r="BF69" s="177"/>
      <c r="BG69" s="178"/>
      <c r="BH69" s="185"/>
    </row>
    <row r="70" ht="14.1" customHeight="1" spans="1:60" s="1" customFormat="1" x14ac:dyDescent="0.25">
      <c r="A70" s="154"/>
      <c r="B70" s="136">
        <v>2016</v>
      </c>
      <c r="C70" s="29">
        <v>63</v>
      </c>
      <c r="D70" s="137" t="s">
        <v>312</v>
      </c>
      <c r="E70" s="140" t="s">
        <v>103</v>
      </c>
      <c r="F70" s="139" t="str">
        <f>IFERROR(INDEX('DB2'!U:U, MATCH(G70, 'DB2'!V:V, 0)), "")</f>
        <v>TRMT1</v>
      </c>
      <c r="G70" s="29" t="str">
        <f>_xlfn.LET(
  _xlpm.val, TRIM(LEFT(D70, IFERROR(FIND(CHAR(10), D70)-1, LEN(D70)))),
  _xlpm.result, IFERROR(
    _xlfn.XLOOKUP(_xlpm.val, 'DB2'!H:H, 'DB2'!V:V),
    _xlfn.XLOOKUP(_xlpm.val, 'DB2'!I:I, 'DB2'!V:V)
  ),
  IF(OR(_xlpm.result="", _xlpm.result=0), "", _xlpm.result)
)</f>
        <v>HS. KIM</v>
      </c>
      <c r="H70" s="155">
        <f>_xlfn.LET(
  _xlpm.val, TRIM(LEFT(D70, IFERROR(FIND(CHAR(10), D70)-1, LEN(D70)))),
  _xlpm.result, IFERROR(
    _xlfn.XLOOKUP(_xlpm.val, 'DB2'!H:H, 'DB2'!S:S),
    _xlfn.XLOOKUP(_xlpm.val, 'DB2'!I:I, 'DB2'!S:S)
  ),
  IF(OR(_xlpm.result="", _xlpm.result=0), "", _xlpm.result)
)</f>
      </c>
      <c r="I70" s="278" t="s">
        <v>489</v>
      </c>
      <c r="J70" s="191">
        <v>46232</v>
      </c>
      <c r="K70" s="247" t="s">
        <v>107</v>
      </c>
      <c r="L70" s="279" t="s">
        <v>119</v>
      </c>
      <c r="M70" s="186"/>
      <c r="N70" s="183"/>
      <c r="O70" s="184"/>
      <c r="P70" s="177"/>
      <c r="Q70" s="178"/>
      <c r="R70" s="185"/>
      <c r="S70" s="186"/>
      <c r="T70" s="183"/>
      <c r="U70" s="184"/>
      <c r="V70" s="177"/>
      <c r="W70" s="178"/>
      <c r="X70" s="185"/>
      <c r="Y70" s="186"/>
      <c r="Z70" s="183"/>
      <c r="AA70" s="184"/>
      <c r="AB70" s="177"/>
      <c r="AC70" s="178"/>
      <c r="AD70" s="185"/>
      <c r="AE70" s="186"/>
      <c r="AF70" s="187"/>
      <c r="AG70" s="184"/>
      <c r="AH70" s="177"/>
      <c r="AI70" s="178"/>
      <c r="AJ70" s="188"/>
      <c r="AK70" s="186"/>
      <c r="AL70" s="187"/>
      <c r="AM70" s="184"/>
      <c r="AN70" s="177"/>
      <c r="AO70" s="178"/>
      <c r="AP70" s="185"/>
      <c r="AQ70" s="186"/>
      <c r="AR70" s="183"/>
      <c r="AS70" s="184"/>
      <c r="AT70" s="177"/>
      <c r="AU70" s="178"/>
      <c r="AV70" s="185"/>
      <c r="AW70" s="186"/>
      <c r="AX70" s="183"/>
      <c r="AY70" s="184"/>
      <c r="AZ70" s="177"/>
      <c r="BA70" s="178"/>
      <c r="BB70" s="185"/>
      <c r="BC70" s="186"/>
      <c r="BD70" s="183"/>
      <c r="BE70" s="184"/>
      <c r="BF70" s="177"/>
      <c r="BG70" s="178"/>
      <c r="BH70" s="185"/>
    </row>
    <row r="71" ht="14.1" customHeight="1" spans="1:60" s="1" customFormat="1" x14ac:dyDescent="0.25">
      <c r="A71" s="149" t="s">
        <v>559</v>
      </c>
      <c r="B71" s="136">
        <v>2016</v>
      </c>
      <c r="C71" s="29">
        <v>64</v>
      </c>
      <c r="D71" s="29" t="s">
        <v>314</v>
      </c>
      <c r="E71" s="138" t="s">
        <v>103</v>
      </c>
      <c r="F71" s="139" t="str">
        <f>IFERROR(INDEX('DB2'!U:U, MATCH(G71, 'DB2'!V:V, 0)), "")</f>
        <v>TRMT1</v>
      </c>
      <c r="G71" s="29" t="str">
        <f>_xlfn.LET(
  _xlpm.val, TRIM(LEFT(D71, IFERROR(FIND(CHAR(10), D71)-1, LEN(D71)))),
  _xlpm.result, IFERROR(
    _xlfn.XLOOKUP(_xlpm.val, 'DB2'!H:H, 'DB2'!V:V),
    _xlfn.XLOOKUP(_xlpm.val, 'DB2'!I:I, 'DB2'!V:V)
  ),
  IF(OR(_xlpm.result="", _xlpm.result=0), "", _xlpm.result)
)</f>
        <v>HS. KIM</v>
      </c>
      <c r="H71" s="155" t="str">
        <f>_xlfn.LET(
  _xlpm.val, TRIM(LEFT(D71, IFERROR(FIND(CHAR(10), D71)-1, LEN(D71)))),
  _xlpm.result, IFERROR(
    _xlfn.XLOOKUP(_xlpm.val, 'DB2'!H:H, 'DB2'!S:S),
    _xlfn.XLOOKUP(_xlpm.val, 'DB2'!I:I, 'DB2'!S:S)
  ),
  IF(OR(_xlpm.result="", _xlpm.result=0), "", _xlpm.result)
)</f>
        <v>SY. CHOI</v>
      </c>
      <c r="I71" s="258" t="s">
        <v>464</v>
      </c>
      <c r="J71" s="251"/>
      <c r="K71" s="252"/>
      <c r="L71" s="253"/>
      <c r="M71" s="145" t="s">
        <v>480</v>
      </c>
      <c r="N71" s="183">
        <v>46264</v>
      </c>
      <c r="O71" s="248" t="s">
        <v>54</v>
      </c>
      <c r="P71" s="177">
        <v>5</v>
      </c>
      <c r="Q71" s="178">
        <v>1</v>
      </c>
      <c r="R71" s="185" t="s">
        <v>316</v>
      </c>
      <c r="S71" s="186" t="s">
        <v>465</v>
      </c>
      <c r="T71" s="183">
        <v>46263</v>
      </c>
      <c r="U71" s="184" t="s">
        <v>54</v>
      </c>
      <c r="V71" s="177"/>
      <c r="W71" s="178"/>
      <c r="X71" s="185" t="s">
        <v>316</v>
      </c>
      <c r="Y71" s="186" t="s">
        <v>480</v>
      </c>
      <c r="Z71" s="183">
        <v>46216</v>
      </c>
      <c r="AA71" s="184" t="s">
        <v>88</v>
      </c>
      <c r="AB71" s="177">
        <v>6</v>
      </c>
      <c r="AC71" s="178">
        <v>6</v>
      </c>
      <c r="AD71" s="185" t="s">
        <v>171</v>
      </c>
      <c r="AE71" s="186" t="s">
        <v>465</v>
      </c>
      <c r="AF71" s="187">
        <v>46075</v>
      </c>
      <c r="AG71" s="184" t="s">
        <v>120</v>
      </c>
      <c r="AH71" s="177">
        <v>4</v>
      </c>
      <c r="AI71" s="178">
        <v>0</v>
      </c>
      <c r="AJ71" s="188" t="s">
        <v>106</v>
      </c>
      <c r="AK71" s="186"/>
      <c r="AL71" s="187"/>
      <c r="AM71" s="184"/>
      <c r="AN71" s="177"/>
      <c r="AO71" s="178"/>
      <c r="AP71" s="185"/>
      <c r="AQ71" s="186"/>
      <c r="AR71" s="183"/>
      <c r="AS71" s="184"/>
      <c r="AT71" s="177"/>
      <c r="AU71" s="178"/>
      <c r="AV71" s="185"/>
      <c r="AW71" s="186"/>
      <c r="AX71" s="183"/>
      <c r="AY71" s="184"/>
      <c r="AZ71" s="177"/>
      <c r="BA71" s="178"/>
      <c r="BB71" s="185"/>
      <c r="BC71" s="186"/>
      <c r="BD71" s="183"/>
      <c r="BE71" s="184"/>
      <c r="BF71" s="177"/>
      <c r="BG71" s="178"/>
      <c r="BH71" s="185"/>
    </row>
    <row r="72" ht="14.1" customHeight="1" spans="1:60" s="1" customFormat="1" x14ac:dyDescent="0.25">
      <c r="A72" s="154"/>
      <c r="B72" s="136">
        <v>2016</v>
      </c>
      <c r="C72" s="29">
        <v>65</v>
      </c>
      <c r="D72" s="137" t="s">
        <v>318</v>
      </c>
      <c r="E72" s="138" t="s">
        <v>103</v>
      </c>
      <c r="F72" s="139" t="str">
        <f>IFERROR(INDEX('DB2'!U:U, MATCH(G72, 'DB2'!V:V, 0)), "")</f>
        <v>TRMT1</v>
      </c>
      <c r="G72" s="29" t="str">
        <f>_xlfn.LET(
  _xlpm.val, TRIM(LEFT(D72, IFERROR(FIND(CHAR(10), D72)-1, LEN(D72)))),
  _xlpm.result, IFERROR(
    _xlfn.XLOOKUP(_xlpm.val, 'DB2'!H:H, 'DB2'!V:V),
    _xlfn.XLOOKUP(_xlpm.val, 'DB2'!I:I, 'DB2'!V:V)
  ),
  IF(OR(_xlpm.result="", _xlpm.result=0), "", _xlpm.result)
)</f>
        <v>HS. KIM</v>
      </c>
      <c r="H72" s="155" t="str">
        <f>_xlfn.LET(
  _xlpm.val, TRIM(LEFT(D72, IFERROR(FIND(CHAR(10), D72)-1, LEN(D72)))),
  _xlpm.result, IFERROR(
    _xlfn.XLOOKUP(_xlpm.val, 'DB2'!H:H, 'DB2'!S:S),
    _xlfn.XLOOKUP(_xlpm.val, 'DB2'!I:I, 'DB2'!S:S)
  ),
  IF(OR(_xlpm.result="", _xlpm.result=0), "", _xlpm.result)
)</f>
        <v>CH. BAE</v>
      </c>
      <c r="I72" s="258" t="s">
        <v>464</v>
      </c>
      <c r="J72" s="187"/>
      <c r="K72" s="178"/>
      <c r="L72" s="188"/>
      <c r="M72" s="186" t="s">
        <v>465</v>
      </c>
      <c r="N72" s="183">
        <v>46236</v>
      </c>
      <c r="O72" s="184" t="s">
        <v>320</v>
      </c>
      <c r="P72" s="177">
        <v>7</v>
      </c>
      <c r="Q72" s="178">
        <v>0</v>
      </c>
      <c r="R72" s="185" t="s">
        <v>319</v>
      </c>
      <c r="S72" s="186" t="s">
        <v>465</v>
      </c>
      <c r="T72" s="183">
        <v>46185</v>
      </c>
      <c r="U72" s="184" t="s">
        <v>120</v>
      </c>
      <c r="V72" s="177">
        <v>4</v>
      </c>
      <c r="W72" s="178">
        <v>0</v>
      </c>
      <c r="X72" s="185" t="s">
        <v>510</v>
      </c>
      <c r="Y72" s="186" t="s">
        <v>465</v>
      </c>
      <c r="Z72" s="183">
        <v>46104</v>
      </c>
      <c r="AA72" s="184" t="s">
        <v>168</v>
      </c>
      <c r="AB72" s="177">
        <v>4</v>
      </c>
      <c r="AC72" s="178">
        <v>0</v>
      </c>
      <c r="AD72" s="185" t="s">
        <v>106</v>
      </c>
      <c r="AE72" s="186"/>
      <c r="AF72" s="187"/>
      <c r="AG72" s="184"/>
      <c r="AH72" s="177"/>
      <c r="AI72" s="178"/>
      <c r="AJ72" s="188"/>
      <c r="AK72" s="186"/>
      <c r="AL72" s="187"/>
      <c r="AM72" s="184"/>
      <c r="AN72" s="177"/>
      <c r="AO72" s="178"/>
      <c r="AP72" s="185"/>
      <c r="AQ72" s="186"/>
      <c r="AR72" s="183"/>
      <c r="AS72" s="184"/>
      <c r="AT72" s="177"/>
      <c r="AU72" s="178"/>
      <c r="AV72" s="185"/>
      <c r="AW72" s="186"/>
      <c r="AX72" s="183"/>
      <c r="AY72" s="184"/>
      <c r="AZ72" s="177"/>
      <c r="BA72" s="178"/>
      <c r="BB72" s="185"/>
      <c r="BC72" s="186"/>
      <c r="BD72" s="183"/>
      <c r="BE72" s="184"/>
      <c r="BF72" s="177"/>
      <c r="BG72" s="178"/>
      <c r="BH72" s="185"/>
    </row>
    <row r="73" ht="14.1" customHeight="1" spans="1:60" s="1" customFormat="1" x14ac:dyDescent="0.25">
      <c r="A73" s="149" t="s">
        <v>560</v>
      </c>
      <c r="B73" s="254">
        <v>2021</v>
      </c>
      <c r="C73" s="178">
        <v>66</v>
      </c>
      <c r="D73" s="178" t="s">
        <v>321</v>
      </c>
      <c r="E73" s="256" t="s">
        <v>103</v>
      </c>
      <c r="F73" s="163" t="str">
        <f>IFERROR(INDEX('DB2'!U:U, MATCH(G73, 'DB2'!V:V, 0)), "")</f>
        <v>TRMT1</v>
      </c>
      <c r="G73" s="160" t="str">
        <f>_xlfn.LET(
  _xlpm.val, TRIM(LEFT(D73, IFERROR(FIND(CHAR(10), D73)-1, LEN(D73)))),
  _xlpm.result, IFERROR(
    _xlfn.XLOOKUP(_xlpm.val, 'DB2'!H:H, 'DB2'!V:V),
    _xlfn.XLOOKUP(_xlpm.val, 'DB2'!I:I, 'DB2'!V:V)
  ),
  IF(OR(_xlpm.result="", _xlpm.result=0), "", _xlpm.result)
)</f>
        <v>NIKOS</v>
      </c>
      <c r="H73" s="155" t="str">
        <f>_xlfn.LET(
  _xlpm.val, TRIM(LEFT(D73, IFERROR(FIND(CHAR(10), D73)-1, LEN(D73)))),
  _xlpm.result, IFERROR(
    _xlfn.XLOOKUP(_xlpm.val, 'DB2'!H:H, 'DB2'!S:S),
    _xlfn.XLOOKUP(_xlpm.val, 'DB2'!I:I, 'DB2'!S:S)
  ),
  IF(OR(_xlpm.result="", _xlpm.result=0), "", _xlpm.result)
)</f>
        <v>HJ. LEE</v>
      </c>
      <c r="I73" s="258" t="s">
        <v>464</v>
      </c>
      <c r="J73" s="183"/>
      <c r="K73" s="247"/>
      <c r="L73" s="185"/>
      <c r="M73" s="186" t="s">
        <v>465</v>
      </c>
      <c r="N73" s="183">
        <v>46227</v>
      </c>
      <c r="O73" s="184" t="s">
        <v>54</v>
      </c>
      <c r="P73" s="177">
        <v>6</v>
      </c>
      <c r="Q73" s="178">
        <v>0</v>
      </c>
      <c r="R73" s="185" t="s">
        <v>323</v>
      </c>
      <c r="S73" s="186" t="s">
        <v>480</v>
      </c>
      <c r="T73" s="183">
        <v>46183</v>
      </c>
      <c r="U73" s="184" t="s">
        <v>320</v>
      </c>
      <c r="V73" s="177">
        <v>7</v>
      </c>
      <c r="W73" s="178">
        <v>1</v>
      </c>
      <c r="X73" s="185" t="s">
        <v>561</v>
      </c>
      <c r="Y73" s="186" t="s">
        <v>465</v>
      </c>
      <c r="Z73" s="183">
        <v>46128</v>
      </c>
      <c r="AA73" s="184" t="s">
        <v>54</v>
      </c>
      <c r="AB73" s="177">
        <v>4</v>
      </c>
      <c r="AC73" s="178">
        <v>0</v>
      </c>
      <c r="AD73" s="185" t="s">
        <v>562</v>
      </c>
      <c r="AE73" s="186" t="s">
        <v>465</v>
      </c>
      <c r="AF73" s="187">
        <v>46044</v>
      </c>
      <c r="AG73" s="184" t="s">
        <v>563</v>
      </c>
      <c r="AH73" s="177">
        <v>4</v>
      </c>
      <c r="AI73" s="178">
        <v>0</v>
      </c>
      <c r="AJ73" s="188" t="s">
        <v>564</v>
      </c>
      <c r="AK73" s="186"/>
      <c r="AL73" s="187"/>
      <c r="AM73" s="184"/>
      <c r="AN73" s="177"/>
      <c r="AO73" s="178"/>
      <c r="AP73" s="185"/>
      <c r="AQ73" s="186"/>
      <c r="AR73" s="183"/>
      <c r="AS73" s="184"/>
      <c r="AT73" s="177"/>
      <c r="AU73" s="178"/>
      <c r="AV73" s="185"/>
      <c r="AW73" s="186"/>
      <c r="AX73" s="183"/>
      <c r="AY73" s="184"/>
      <c r="AZ73" s="177"/>
      <c r="BA73" s="178"/>
      <c r="BB73" s="185"/>
      <c r="BC73" s="186"/>
      <c r="BD73" s="183"/>
      <c r="BE73" s="184"/>
      <c r="BF73" s="177"/>
      <c r="BG73" s="178"/>
      <c r="BH73" s="185"/>
    </row>
    <row r="74" ht="14.1" customHeight="1" spans="1:60" s="1" customFormat="1" x14ac:dyDescent="0.25">
      <c r="A74" s="123" t="s">
        <v>565</v>
      </c>
      <c r="B74" s="124">
        <v>2007</v>
      </c>
      <c r="C74" s="125">
        <v>67</v>
      </c>
      <c r="D74" s="219" t="s">
        <v>325</v>
      </c>
      <c r="E74" s="127" t="s">
        <v>463</v>
      </c>
      <c r="F74" s="280" t="str">
        <f>IFERROR(INDEX('DB2'!U:U, MATCH(G74, 'DB2'!V:V, 0)), "")</f>
        <v>TRMT1</v>
      </c>
      <c r="G74" s="222" t="str">
        <f>_xlfn.LET(
  _xlpm.val, TRIM(LEFT(D74, IFERROR(FIND(CHAR(10), D74)-1, LEN(D74)))),
  _xlpm.result, IFERROR(
    _xlfn.XLOOKUP(_xlpm.val, 'DB2'!H:H, 'DB2'!V:V),
    _xlfn.XLOOKUP(_xlpm.val, 'DB2'!I:I, 'DB2'!V:V)
  ),
  IF(OR(_xlpm.result="", _xlpm.result=0), "", _xlpm.result)
)</f>
        <v>YS. YOUN</v>
      </c>
      <c r="H74" s="220" t="str">
        <f>_xlfn.LET(
  _xlpm.val, TRIM(LEFT(D74, IFERROR(FIND(CHAR(10), D74)-1, LEN(D74)))),
  _xlpm.result, IFERROR(
    _xlfn.XLOOKUP(_xlpm.val, 'DB2'!H:H, 'DB2'!S:S),
    _xlfn.XLOOKUP(_xlpm.val, 'DB2'!I:I, 'DB2'!S:S)
  ),
  IF(OR(_xlpm.result="", _xlpm.result=0), "", _xlpm.result)
)</f>
        <v>JH. JO</v>
      </c>
      <c r="I74" s="281" t="s">
        <v>489</v>
      </c>
      <c r="J74" s="221"/>
      <c r="K74" s="222"/>
      <c r="L74" s="223"/>
      <c r="M74" s="224" t="s">
        <v>465</v>
      </c>
      <c r="N74" s="221">
        <v>46101</v>
      </c>
      <c r="O74" s="225" t="s">
        <v>328</v>
      </c>
      <c r="P74" s="226">
        <v>3</v>
      </c>
      <c r="Q74" s="222">
        <v>0</v>
      </c>
      <c r="R74" s="223" t="s">
        <v>327</v>
      </c>
      <c r="S74" s="224"/>
      <c r="T74" s="221"/>
      <c r="U74" s="225"/>
      <c r="V74" s="226"/>
      <c r="W74" s="222"/>
      <c r="X74" s="223"/>
      <c r="Y74" s="224"/>
      <c r="Z74" s="221"/>
      <c r="AA74" s="225"/>
      <c r="AB74" s="226"/>
      <c r="AC74" s="222"/>
      <c r="AD74" s="223"/>
      <c r="AE74" s="224"/>
      <c r="AF74" s="227"/>
      <c r="AG74" s="225"/>
      <c r="AH74" s="226"/>
      <c r="AI74" s="222"/>
      <c r="AJ74" s="228"/>
      <c r="AK74" s="224"/>
      <c r="AL74" s="227"/>
      <c r="AM74" s="225"/>
      <c r="AN74" s="226"/>
      <c r="AO74" s="222"/>
      <c r="AP74" s="223"/>
      <c r="AQ74" s="224"/>
      <c r="AR74" s="221"/>
      <c r="AS74" s="225"/>
      <c r="AT74" s="226"/>
      <c r="AU74" s="222"/>
      <c r="AV74" s="223"/>
      <c r="AW74" s="224"/>
      <c r="AX74" s="221"/>
      <c r="AY74" s="225"/>
      <c r="AZ74" s="226"/>
      <c r="BA74" s="222"/>
      <c r="BB74" s="223"/>
      <c r="BC74" s="224"/>
      <c r="BD74" s="221"/>
      <c r="BE74" s="225"/>
      <c r="BF74" s="226"/>
      <c r="BG74" s="222"/>
      <c r="BH74" s="223"/>
    </row>
    <row r="75" ht="14.1" customHeight="1" spans="1:60" s="1" customFormat="1" x14ac:dyDescent="0.25">
      <c r="A75" s="135" t="s">
        <v>566</v>
      </c>
      <c r="B75" s="136">
        <v>2007</v>
      </c>
      <c r="C75" s="29">
        <v>68</v>
      </c>
      <c r="D75" s="180" t="s">
        <v>330</v>
      </c>
      <c r="E75" s="140" t="s">
        <v>463</v>
      </c>
      <c r="F75" s="139" t="str">
        <f>IFERROR(INDEX('DB2'!U:U, MATCH(G75, 'DB2'!V:V, 0)), "")</f>
        <v>TRMT1</v>
      </c>
      <c r="G75" s="29" t="str">
        <f>_xlfn.LET(
  _xlpm.val, TRIM(LEFT(D75, IFERROR(FIND(CHAR(10), D75)-1, LEN(D75)))),
  _xlpm.result, IFERROR(
    _xlfn.XLOOKUP(_xlpm.val, 'DB2'!H:H, 'DB2'!V:V),
    _xlfn.XLOOKUP(_xlpm.val, 'DB2'!I:I, 'DB2'!V:V)
  ),
  IF(OR(_xlpm.result="", _xlpm.result=0), "", _xlpm.result)
)</f>
        <v>JH. YANG</v>
      </c>
      <c r="H75" s="29">
        <f>_xlfn.LET(
  _xlpm.val, TRIM(LEFT(D75, IFERROR(FIND(CHAR(10), D75)-1, LEN(D75)))),
  _xlpm.result, IFERROR(
    _xlfn.XLOOKUP(_xlpm.val, 'DB2'!H:H, 'DB2'!S:S),
    _xlfn.XLOOKUP(_xlpm.val, 'DB2'!I:I, 'DB2'!S:S)
  ),
  IF(OR(_xlpm.result="", _xlpm.result=0), "", _xlpm.result)
)</f>
      </c>
      <c r="I75" s="282" t="s">
        <v>489</v>
      </c>
      <c r="J75" s="187"/>
      <c r="K75" s="178"/>
      <c r="L75" s="188"/>
      <c r="M75" s="186" t="s">
        <v>480</v>
      </c>
      <c r="N75" s="183">
        <v>46269</v>
      </c>
      <c r="O75" s="184" t="s">
        <v>332</v>
      </c>
      <c r="P75" s="177">
        <v>5</v>
      </c>
      <c r="Q75" s="178">
        <v>5</v>
      </c>
      <c r="R75" s="185" t="s">
        <v>119</v>
      </c>
      <c r="S75" s="186" t="s">
        <v>480</v>
      </c>
      <c r="T75" s="183">
        <v>46242</v>
      </c>
      <c r="U75" s="184" t="s">
        <v>41</v>
      </c>
      <c r="V75" s="177">
        <v>6</v>
      </c>
      <c r="W75" s="178">
        <v>6</v>
      </c>
      <c r="X75" s="185" t="s">
        <v>106</v>
      </c>
      <c r="Y75" s="186"/>
      <c r="Z75" s="183"/>
      <c r="AA75" s="184"/>
      <c r="AB75" s="177"/>
      <c r="AC75" s="178"/>
      <c r="AD75" s="185"/>
      <c r="AE75" s="186"/>
      <c r="AF75" s="187"/>
      <c r="AG75" s="184"/>
      <c r="AH75" s="177"/>
      <c r="AI75" s="178"/>
      <c r="AJ75" s="188"/>
      <c r="AK75" s="186"/>
      <c r="AL75" s="187"/>
      <c r="AM75" s="184"/>
      <c r="AN75" s="177"/>
      <c r="AO75" s="178"/>
      <c r="AP75" s="185"/>
      <c r="AQ75" s="186"/>
      <c r="AR75" s="183"/>
      <c r="AS75" s="184"/>
      <c r="AT75" s="177"/>
      <c r="AU75" s="178"/>
      <c r="AV75" s="185"/>
      <c r="AW75" s="186"/>
      <c r="AX75" s="183"/>
      <c r="AY75" s="184"/>
      <c r="AZ75" s="177"/>
      <c r="BA75" s="178"/>
      <c r="BB75" s="185"/>
      <c r="BC75" s="186"/>
      <c r="BD75" s="183"/>
      <c r="BE75" s="184"/>
      <c r="BF75" s="177"/>
      <c r="BG75" s="178"/>
      <c r="BH75" s="185"/>
    </row>
    <row r="76" ht="14.1" customHeight="1" spans="1:60" s="1" customFormat="1" x14ac:dyDescent="0.25">
      <c r="A76" s="149" t="s">
        <v>567</v>
      </c>
      <c r="B76" s="136">
        <v>2009</v>
      </c>
      <c r="C76" s="29">
        <v>69</v>
      </c>
      <c r="D76" s="137" t="s">
        <v>335</v>
      </c>
      <c r="E76" s="138" t="s">
        <v>132</v>
      </c>
      <c r="F76" s="139" t="str">
        <f>IFERROR(INDEX('DB2'!U:U, MATCH(G76, 'DB2'!V:V, 0)), "")</f>
        <v>TRMT2</v>
      </c>
      <c r="G76" s="29" t="str">
        <f>_xlfn.LET(
  _xlpm.val, TRIM(LEFT(D76, IFERROR(FIND(CHAR(10), D76)-1, LEN(D76)))),
  _xlpm.result, IFERROR(
    _xlfn.XLOOKUP(_xlpm.val, 'DB2'!H:H, 'DB2'!V:V),
    _xlfn.XLOOKUP(_xlpm.val, 'DB2'!I:I, 'DB2'!V:V)
  ),
  IF(OR(_xlpm.result="", _xlpm.result=0), "", _xlpm.result)
)</f>
        <v>KL. CHOI</v>
      </c>
      <c r="H76" s="29" t="str">
        <f>_xlfn.LET(
  _xlpm.val, TRIM(LEFT(D76, IFERROR(FIND(CHAR(10), D76)-1, LEN(D76)))),
  _xlpm.result, IFERROR(
    _xlfn.XLOOKUP(_xlpm.val, 'DB2'!H:H, 'DB2'!S:S),
    _xlfn.XLOOKUP(_xlpm.val, 'DB2'!I:I, 'DB2'!S:S)
  ),
  IF(OR(_xlpm.result="", _xlpm.result=0), "", _xlpm.result)
)</f>
        <v>SH, OHN</v>
      </c>
      <c r="I76" s="283" t="s">
        <v>464</v>
      </c>
      <c r="J76" s="187"/>
      <c r="K76" s="178"/>
      <c r="L76" s="188"/>
      <c r="M76" s="186" t="s">
        <v>480</v>
      </c>
      <c r="N76" s="183">
        <v>46248</v>
      </c>
      <c r="O76" s="184" t="s">
        <v>218</v>
      </c>
      <c r="P76" s="177">
        <v>7</v>
      </c>
      <c r="Q76" s="178">
        <v>2</v>
      </c>
      <c r="R76" s="185" t="s">
        <v>338</v>
      </c>
      <c r="S76" s="186" t="s">
        <v>465</v>
      </c>
      <c r="T76" s="183">
        <v>46149</v>
      </c>
      <c r="U76" s="184" t="s">
        <v>479</v>
      </c>
      <c r="V76" s="177">
        <v>9</v>
      </c>
      <c r="W76" s="178">
        <v>0</v>
      </c>
      <c r="X76" s="185" t="s">
        <v>471</v>
      </c>
      <c r="Y76" s="186" t="s">
        <v>465</v>
      </c>
      <c r="Z76" s="183">
        <v>45972</v>
      </c>
      <c r="AA76" s="184" t="s">
        <v>65</v>
      </c>
      <c r="AB76" s="177">
        <v>12</v>
      </c>
      <c r="AC76" s="178">
        <v>0</v>
      </c>
      <c r="AD76" s="185" t="s">
        <v>568</v>
      </c>
      <c r="AE76" s="186" t="s">
        <v>465</v>
      </c>
      <c r="AF76" s="187">
        <v>45879</v>
      </c>
      <c r="AG76" s="184" t="s">
        <v>483</v>
      </c>
      <c r="AH76" s="177">
        <v>7</v>
      </c>
      <c r="AI76" s="178">
        <v>0</v>
      </c>
      <c r="AJ76" s="188" t="s">
        <v>499</v>
      </c>
      <c r="AK76" s="186" t="s">
        <v>465</v>
      </c>
      <c r="AL76" s="187">
        <v>45751</v>
      </c>
      <c r="AM76" s="184" t="s">
        <v>501</v>
      </c>
      <c r="AN76" s="177">
        <v>17</v>
      </c>
      <c r="AO76" s="178">
        <v>0</v>
      </c>
      <c r="AP76" s="185" t="s">
        <v>300</v>
      </c>
      <c r="AQ76" s="186" t="s">
        <v>465</v>
      </c>
      <c r="AR76" s="183">
        <v>45658</v>
      </c>
      <c r="AS76" s="184" t="s">
        <v>82</v>
      </c>
      <c r="AT76" s="177">
        <v>19</v>
      </c>
      <c r="AU76" s="178">
        <v>0</v>
      </c>
      <c r="AV76" s="185" t="s">
        <v>87</v>
      </c>
      <c r="AW76" s="186" t="s">
        <v>465</v>
      </c>
      <c r="AX76" s="183">
        <v>45416</v>
      </c>
      <c r="AY76" s="184" t="s">
        <v>65</v>
      </c>
      <c r="AZ76" s="177">
        <v>4</v>
      </c>
      <c r="BA76" s="178">
        <v>0</v>
      </c>
      <c r="BB76" s="185" t="s">
        <v>503</v>
      </c>
      <c r="BC76" s="186"/>
      <c r="BD76" s="183"/>
      <c r="BE76" s="184"/>
      <c r="BF76" s="177"/>
      <c r="BG76" s="178"/>
      <c r="BH76" s="185"/>
    </row>
    <row r="77" ht="14.1" customHeight="1" spans="1:60" s="1" customFormat="1" x14ac:dyDescent="0.25">
      <c r="A77" s="154"/>
      <c r="B77" s="136">
        <v>2010</v>
      </c>
      <c r="C77" s="29">
        <v>70</v>
      </c>
      <c r="D77" s="137" t="s">
        <v>340</v>
      </c>
      <c r="E77" s="138" t="s">
        <v>463</v>
      </c>
      <c r="F77" s="139" t="str">
        <f>IFERROR(INDEX('DB2'!U:U, MATCH(G77, 'DB2'!V:V, 0)), "")</f>
        <v>TRMT1</v>
      </c>
      <c r="G77" s="29" t="str">
        <f>_xlfn.LET(
  _xlpm.val, TRIM(LEFT(D77, IFERROR(FIND(CHAR(10), D77)-1, LEN(D77)))),
  _xlpm.result, IFERROR(
    _xlfn.XLOOKUP(_xlpm.val, 'DB2'!H:H, 'DB2'!V:V),
    _xlfn.XLOOKUP(_xlpm.val, 'DB2'!I:I, 'DB2'!V:V)
  ),
  IF(OR(_xlpm.result="", _xlpm.result=0), "", _xlpm.result)
)</f>
        <v>JH. JEONG</v>
      </c>
      <c r="H77" s="29" t="str">
        <f>_xlfn.LET(
  _xlpm.val, TRIM(LEFT(D77, IFERROR(FIND(CHAR(10), D77)-1, LEN(D77)))),
  _xlpm.result, IFERROR(
    _xlfn.XLOOKUP(_xlpm.val, 'DB2'!H:H, 'DB2'!S:S),
    _xlfn.XLOOKUP(_xlpm.val, 'DB2'!I:I, 'DB2'!S:S)
  ),
  IF(OR(_xlpm.result="", _xlpm.result=0), "", _xlpm.result)
)</f>
        <v>SH, OHN</v>
      </c>
      <c r="I77" s="278" t="s">
        <v>464</v>
      </c>
      <c r="J77" s="187"/>
      <c r="K77" s="247"/>
      <c r="L77" s="185"/>
      <c r="M77" s="186" t="s">
        <v>465</v>
      </c>
      <c r="N77" s="183">
        <v>46270</v>
      </c>
      <c r="O77" s="184" t="s">
        <v>342</v>
      </c>
      <c r="P77" s="177">
        <v>6</v>
      </c>
      <c r="Q77" s="178">
        <v>0</v>
      </c>
      <c r="R77" s="185" t="s">
        <v>341</v>
      </c>
      <c r="S77" s="186" t="s">
        <v>465</v>
      </c>
      <c r="T77" s="183">
        <v>46267</v>
      </c>
      <c r="U77" s="184" t="s">
        <v>342</v>
      </c>
      <c r="V77" s="177">
        <v>4</v>
      </c>
      <c r="W77" s="178">
        <v>0</v>
      </c>
      <c r="X77" s="185" t="s">
        <v>341</v>
      </c>
      <c r="Y77" s="186"/>
      <c r="Z77" s="183"/>
      <c r="AA77" s="184"/>
      <c r="AB77" s="177"/>
      <c r="AC77" s="178"/>
      <c r="AD77" s="185"/>
      <c r="AE77" s="186"/>
      <c r="AF77" s="187"/>
      <c r="AG77" s="184"/>
      <c r="AH77" s="177"/>
      <c r="AI77" s="178"/>
      <c r="AJ77" s="188"/>
      <c r="AK77" s="186"/>
      <c r="AL77" s="187"/>
      <c r="AM77" s="184"/>
      <c r="AN77" s="177"/>
      <c r="AO77" s="178"/>
      <c r="AP77" s="185"/>
      <c r="AQ77" s="186"/>
      <c r="AR77" s="183"/>
      <c r="AS77" s="184"/>
      <c r="AT77" s="177"/>
      <c r="AU77" s="178"/>
      <c r="AV77" s="185"/>
      <c r="AW77" s="186"/>
      <c r="AX77" s="183"/>
      <c r="AY77" s="184"/>
      <c r="AZ77" s="177"/>
      <c r="BA77" s="178"/>
      <c r="BB77" s="185"/>
      <c r="BC77" s="186"/>
      <c r="BD77" s="183"/>
      <c r="BE77" s="184"/>
      <c r="BF77" s="177"/>
      <c r="BG77" s="178"/>
      <c r="BH77" s="185"/>
    </row>
    <row r="78" ht="14.1" customHeight="1" spans="1:60" s="1" customFormat="1" x14ac:dyDescent="0.25">
      <c r="A78" s="149" t="s">
        <v>569</v>
      </c>
      <c r="B78" s="136">
        <v>2013</v>
      </c>
      <c r="C78" s="29">
        <v>71</v>
      </c>
      <c r="D78" s="137" t="s">
        <v>343</v>
      </c>
      <c r="E78" s="138" t="s">
        <v>463</v>
      </c>
      <c r="F78" s="139" t="str">
        <f>IFERROR(INDEX('DB2'!U:U, MATCH(G78, 'DB2'!V:V, 0)), "")</f>
        <v>TRMT1</v>
      </c>
      <c r="G78" s="29" t="str">
        <f>_xlfn.LET(
  _xlpm.val, TRIM(LEFT(D78, IFERROR(FIND(CHAR(10), D78)-1, LEN(D78)))),
  _xlpm.result, IFERROR(
    _xlfn.XLOOKUP(_xlpm.val, 'DB2'!H:H, 'DB2'!V:V),
    _xlfn.XLOOKUP(_xlpm.val, 'DB2'!I:I, 'DB2'!V:V)
  ),
  IF(OR(_xlpm.result="", _xlpm.result=0), "", _xlpm.result)
)</f>
        <v>TW. CHOI</v>
      </c>
      <c r="H78" s="29" t="str">
        <f>_xlfn.LET(
  _xlpm.val, TRIM(LEFT(D78, IFERROR(FIND(CHAR(10), D78)-1, LEN(D78)))),
  _xlpm.result, IFERROR(
    _xlfn.XLOOKUP(_xlpm.val, 'DB2'!H:H, 'DB2'!S:S),
    _xlfn.XLOOKUP(_xlpm.val, 'DB2'!I:I, 'DB2'!S:S)
  ),
  IF(OR(_xlpm.result="", _xlpm.result=0), "", _xlpm.result)
)</f>
        <v>SH. KIM</v>
      </c>
      <c r="I78" s="283" t="s">
        <v>464</v>
      </c>
      <c r="J78" s="187"/>
      <c r="K78" s="187"/>
      <c r="L78" s="187"/>
      <c r="M78" s="186" t="s">
        <v>480</v>
      </c>
      <c r="N78" s="183">
        <v>46278</v>
      </c>
      <c r="O78" s="143" t="s">
        <v>31</v>
      </c>
      <c r="P78" s="177">
        <v>6</v>
      </c>
      <c r="Q78" s="178">
        <v>6</v>
      </c>
      <c r="R78" s="185" t="s">
        <v>73</v>
      </c>
      <c r="S78" s="186" t="s">
        <v>465</v>
      </c>
      <c r="T78" s="183">
        <v>46132</v>
      </c>
      <c r="U78" s="184" t="s">
        <v>41</v>
      </c>
      <c r="V78" s="177">
        <v>4</v>
      </c>
      <c r="W78" s="178">
        <v>0</v>
      </c>
      <c r="X78" s="185" t="s">
        <v>106</v>
      </c>
      <c r="Y78" s="186"/>
      <c r="Z78" s="183"/>
      <c r="AA78" s="184"/>
      <c r="AB78" s="177"/>
      <c r="AC78" s="178"/>
      <c r="AD78" s="185"/>
      <c r="AE78" s="186"/>
      <c r="AF78" s="187"/>
      <c r="AG78" s="184"/>
      <c r="AH78" s="177"/>
      <c r="AI78" s="178"/>
      <c r="AJ78" s="188"/>
      <c r="AK78" s="186"/>
      <c r="AL78" s="187"/>
      <c r="AM78" s="184"/>
      <c r="AN78" s="177"/>
      <c r="AO78" s="178"/>
      <c r="AP78" s="185"/>
      <c r="AQ78" s="186"/>
      <c r="AR78" s="183"/>
      <c r="AS78" s="184"/>
      <c r="AT78" s="177"/>
      <c r="AU78" s="178"/>
      <c r="AV78" s="185"/>
      <c r="AW78" s="186"/>
      <c r="AX78" s="183"/>
      <c r="AY78" s="184"/>
      <c r="AZ78" s="177"/>
      <c r="BA78" s="178"/>
      <c r="BB78" s="185"/>
      <c r="BC78" s="186"/>
      <c r="BD78" s="183"/>
      <c r="BE78" s="184"/>
      <c r="BF78" s="177"/>
      <c r="BG78" s="178"/>
      <c r="BH78" s="185"/>
    </row>
    <row r="79" ht="14.1" customHeight="1" spans="1:60" s="1" customFormat="1" x14ac:dyDescent="0.25">
      <c r="A79" s="154"/>
      <c r="B79" s="136">
        <v>2013</v>
      </c>
      <c r="C79" s="29">
        <v>72</v>
      </c>
      <c r="D79" s="137" t="s">
        <v>347</v>
      </c>
      <c r="E79" s="138" t="s">
        <v>463</v>
      </c>
      <c r="F79" s="139" t="str">
        <f>IFERROR(INDEX('DB2'!U:U, MATCH(G79, 'DB2'!V:V, 0)), "")</f>
        <v>TRMT1</v>
      </c>
      <c r="G79" s="29" t="str">
        <f>_xlfn.LET(
  _xlpm.val, TRIM(LEFT(D79, IFERROR(FIND(CHAR(10), D79)-1, LEN(D79)))),
  _xlpm.result, IFERROR(
    _xlfn.XLOOKUP(_xlpm.val, 'DB2'!H:H, 'DB2'!V:V),
    _xlfn.XLOOKUP(_xlpm.val, 'DB2'!I:I, 'DB2'!V:V)
  ),
  IF(OR(_xlpm.result="", _xlpm.result=0), "", _xlpm.result)
)</f>
        <v>TW. CHOI</v>
      </c>
      <c r="H79" s="29" t="str">
        <f>_xlfn.LET(
  _xlpm.val, TRIM(LEFT(D79, IFERROR(FIND(CHAR(10), D79)-1, LEN(D79)))),
  _xlpm.result, IFERROR(
    _xlfn.XLOOKUP(_xlpm.val, 'DB2'!H:H, 'DB2'!S:S),
    _xlfn.XLOOKUP(_xlpm.val, 'DB2'!I:I, 'DB2'!S:S)
  ),
  IF(OR(_xlpm.result="", _xlpm.result=0), "", _xlpm.result)
)</f>
        <v>HC. CHUN</v>
      </c>
      <c r="I79" s="283" t="s">
        <v>464</v>
      </c>
      <c r="J79" s="183"/>
      <c r="K79" s="183"/>
      <c r="L79" s="183"/>
      <c r="M79" s="186" t="s">
        <v>465</v>
      </c>
      <c r="N79" s="183">
        <v>46235</v>
      </c>
      <c r="O79" s="29" t="s">
        <v>88</v>
      </c>
      <c r="P79" s="177">
        <v>4</v>
      </c>
      <c r="Q79" s="178">
        <v>0</v>
      </c>
      <c r="R79" s="284" t="s">
        <v>349</v>
      </c>
      <c r="S79" s="186" t="s">
        <v>465</v>
      </c>
      <c r="T79" s="183">
        <v>46109</v>
      </c>
      <c r="U79" s="184" t="s">
        <v>41</v>
      </c>
      <c r="V79" s="177">
        <v>2</v>
      </c>
      <c r="W79" s="178">
        <v>0</v>
      </c>
      <c r="X79" s="185" t="s">
        <v>106</v>
      </c>
      <c r="Y79" s="186"/>
      <c r="Z79" s="183"/>
      <c r="AA79" s="184"/>
      <c r="AB79" s="177"/>
      <c r="AC79" s="178"/>
      <c r="AD79" s="185"/>
      <c r="AE79" s="186"/>
      <c r="AF79" s="187"/>
      <c r="AG79" s="184"/>
      <c r="AH79" s="177"/>
      <c r="AI79" s="178"/>
      <c r="AJ79" s="188"/>
      <c r="AK79" s="186"/>
      <c r="AL79" s="187"/>
      <c r="AM79" s="184"/>
      <c r="AN79" s="177"/>
      <c r="AO79" s="178"/>
      <c r="AP79" s="185"/>
      <c r="AQ79" s="186"/>
      <c r="AR79" s="183"/>
      <c r="AS79" s="184"/>
      <c r="AT79" s="177"/>
      <c r="AU79" s="178"/>
      <c r="AV79" s="185"/>
      <c r="AW79" s="186"/>
      <c r="AX79" s="183"/>
      <c r="AY79" s="184"/>
      <c r="AZ79" s="177"/>
      <c r="BA79" s="178"/>
      <c r="BB79" s="185"/>
      <c r="BC79" s="186"/>
      <c r="BD79" s="183"/>
      <c r="BE79" s="184"/>
      <c r="BF79" s="177"/>
      <c r="BG79" s="178"/>
      <c r="BH79" s="185"/>
    </row>
    <row r="80" ht="14.1" customHeight="1" spans="1:60" s="1" customFormat="1" x14ac:dyDescent="0.25">
      <c r="A80" s="149" t="s">
        <v>570</v>
      </c>
      <c r="B80" s="136">
        <v>2015</v>
      </c>
      <c r="C80" s="29">
        <v>73</v>
      </c>
      <c r="D80" s="29" t="s">
        <v>351</v>
      </c>
      <c r="E80" s="138" t="s">
        <v>103</v>
      </c>
      <c r="F80" s="139" t="str">
        <f>IFERROR(INDEX('DB2'!U:U, MATCH(G80, 'DB2'!V:V, 0)), "")</f>
        <v>TRMT1</v>
      </c>
      <c r="G80" s="29" t="str">
        <f>_xlfn.LET(
  _xlpm.val, TRIM(LEFT(D80, IFERROR(FIND(CHAR(10), D80)-1, LEN(D80)))),
  _xlpm.result, IFERROR(
    _xlfn.XLOOKUP(_xlpm.val, 'DB2'!H:H, 'DB2'!V:V),
    _xlfn.XLOOKUP(_xlpm.val, 'DB2'!I:I, 'DB2'!V:V)
  ),
  IF(OR(_xlpm.result="", _xlpm.result=0), "", _xlpm.result)
)</f>
        <v>YS. YOUN</v>
      </c>
      <c r="H80" s="29" t="str">
        <f>_xlfn.LET(
  _xlpm.val, TRIM(LEFT(D80, IFERROR(FIND(CHAR(10), D80)-1, LEN(D80)))),
  _xlpm.result, IFERROR(
    _xlfn.XLOOKUP(_xlpm.val, 'DB2'!H:H, 'DB2'!S:S),
    _xlfn.XLOOKUP(_xlpm.val, 'DB2'!I:I, 'DB2'!S:S)
  ),
  IF(OR(_xlpm.result="", _xlpm.result=0), "", _xlpm.result)
)</f>
        <v>CHAN HEO</v>
      </c>
      <c r="I80" s="283" t="s">
        <v>464</v>
      </c>
      <c r="J80" s="183">
        <v>46303</v>
      </c>
      <c r="K80" s="178" t="s">
        <v>82</v>
      </c>
      <c r="L80" s="185" t="s">
        <v>171</v>
      </c>
      <c r="M80" s="186" t="s">
        <v>465</v>
      </c>
      <c r="N80" s="183">
        <v>46161</v>
      </c>
      <c r="O80" s="184" t="s">
        <v>571</v>
      </c>
      <c r="P80" s="177">
        <v>4</v>
      </c>
      <c r="Q80" s="178">
        <v>0</v>
      </c>
      <c r="R80" s="185" t="s">
        <v>113</v>
      </c>
      <c r="S80" s="186" t="s">
        <v>465</v>
      </c>
      <c r="T80" s="183">
        <v>46093</v>
      </c>
      <c r="U80" s="184" t="s">
        <v>168</v>
      </c>
      <c r="V80" s="177">
        <v>3</v>
      </c>
      <c r="W80" s="178">
        <v>0</v>
      </c>
      <c r="X80" s="185" t="s">
        <v>106</v>
      </c>
      <c r="Y80" s="186"/>
      <c r="Z80" s="183"/>
      <c r="AA80" s="184"/>
      <c r="AB80" s="177"/>
      <c r="AC80" s="178"/>
      <c r="AD80" s="185"/>
      <c r="AE80" s="186"/>
      <c r="AF80" s="187"/>
      <c r="AG80" s="184"/>
      <c r="AH80" s="177"/>
      <c r="AI80" s="178"/>
      <c r="AJ80" s="188"/>
      <c r="AK80" s="186"/>
      <c r="AL80" s="187"/>
      <c r="AM80" s="184"/>
      <c r="AN80" s="177"/>
      <c r="AO80" s="178"/>
      <c r="AP80" s="185"/>
      <c r="AQ80" s="186"/>
      <c r="AR80" s="183"/>
      <c r="AS80" s="184"/>
      <c r="AT80" s="177"/>
      <c r="AU80" s="178"/>
      <c r="AV80" s="185"/>
      <c r="AW80" s="186"/>
      <c r="AX80" s="183"/>
      <c r="AY80" s="184"/>
      <c r="AZ80" s="177"/>
      <c r="BA80" s="178"/>
      <c r="BB80" s="185"/>
      <c r="BC80" s="186"/>
      <c r="BD80" s="183"/>
      <c r="BE80" s="184"/>
      <c r="BF80" s="177"/>
      <c r="BG80" s="178"/>
      <c r="BH80" s="185"/>
    </row>
    <row r="81" ht="14.1" customHeight="1" spans="1:60" s="1" customFormat="1" x14ac:dyDescent="0.25">
      <c r="A81" s="154"/>
      <c r="B81" s="136">
        <v>2015</v>
      </c>
      <c r="C81" s="29">
        <v>74</v>
      </c>
      <c r="D81" s="10" t="s">
        <v>354</v>
      </c>
      <c r="E81" s="138" t="s">
        <v>463</v>
      </c>
      <c r="F81" s="139" t="str">
        <f>IFERROR(INDEX('DB2'!U:U, MATCH(G81, 'DB2'!V:V, 0)), "")</f>
        <v>TRMT1</v>
      </c>
      <c r="G81" s="29" t="str">
        <f>_xlfn.LET(
  _xlpm.val, TRIM(LEFT(D81, IFERROR(FIND(CHAR(10), D81)-1, LEN(D81)))),
  _xlpm.result, IFERROR(
    _xlfn.XLOOKUP(_xlpm.val, 'DB2'!H:H, 'DB2'!V:V),
    _xlfn.XLOOKUP(_xlpm.val, 'DB2'!I:I, 'DB2'!V:V)
  ),
  IF(OR(_xlpm.result="", _xlpm.result=0), "", _xlpm.result)
)</f>
        <v>YS. YOUN</v>
      </c>
      <c r="H81" s="29" t="str">
        <f>_xlfn.LET(
  _xlpm.val, TRIM(LEFT(D81, IFERROR(FIND(CHAR(10), D81)-1, LEN(D81)))),
  _xlpm.result, IFERROR(
    _xlfn.XLOOKUP(_xlpm.val, 'DB2'!H:H, 'DB2'!S:S),
    _xlfn.XLOOKUP(_xlpm.val, 'DB2'!I:I, 'DB2'!S:S)
  ),
  IF(OR(_xlpm.result="", _xlpm.result=0), "", _xlpm.result)
)</f>
        <v>TW. HWANG</v>
      </c>
      <c r="I81" s="246" t="s">
        <v>489</v>
      </c>
      <c r="J81" s="183"/>
      <c r="K81" s="252"/>
      <c r="L81" s="148"/>
      <c r="M81" s="186" t="s">
        <v>465</v>
      </c>
      <c r="N81" s="183">
        <v>46061</v>
      </c>
      <c r="O81" s="184" t="s">
        <v>355</v>
      </c>
      <c r="P81" s="177">
        <v>5</v>
      </c>
      <c r="Q81" s="178">
        <v>0</v>
      </c>
      <c r="R81" s="185" t="s">
        <v>188</v>
      </c>
      <c r="S81" s="186"/>
      <c r="T81" s="183"/>
      <c r="U81" s="184"/>
      <c r="V81" s="177"/>
      <c r="W81" s="178"/>
      <c r="X81" s="185"/>
      <c r="Y81" s="186"/>
      <c r="Z81" s="183"/>
      <c r="AA81" s="184"/>
      <c r="AB81" s="177"/>
      <c r="AC81" s="178"/>
      <c r="AD81" s="185"/>
      <c r="AE81" s="186"/>
      <c r="AF81" s="187"/>
      <c r="AG81" s="184"/>
      <c r="AH81" s="177"/>
      <c r="AI81" s="178"/>
      <c r="AJ81" s="188"/>
      <c r="AK81" s="186"/>
      <c r="AL81" s="187"/>
      <c r="AM81" s="184"/>
      <c r="AN81" s="177"/>
      <c r="AO81" s="178"/>
      <c r="AP81" s="185"/>
      <c r="AQ81" s="186"/>
      <c r="AR81" s="183"/>
      <c r="AS81" s="184"/>
      <c r="AT81" s="177"/>
      <c r="AU81" s="178"/>
      <c r="AV81" s="185"/>
      <c r="AW81" s="186"/>
      <c r="AX81" s="183"/>
      <c r="AY81" s="184"/>
      <c r="AZ81" s="177"/>
      <c r="BA81" s="178"/>
      <c r="BB81" s="185"/>
      <c r="BC81" s="186"/>
      <c r="BD81" s="183"/>
      <c r="BE81" s="184"/>
      <c r="BF81" s="177"/>
      <c r="BG81" s="178"/>
      <c r="BH81" s="185"/>
    </row>
    <row r="82" ht="14.1" customHeight="1" spans="1:60" s="1" customFormat="1" x14ac:dyDescent="0.25">
      <c r="A82" s="149" t="s">
        <v>572</v>
      </c>
      <c r="B82" s="136">
        <v>2017</v>
      </c>
      <c r="C82" s="29">
        <v>75</v>
      </c>
      <c r="D82" s="137" t="s">
        <v>357</v>
      </c>
      <c r="E82" s="138" t="s">
        <v>463</v>
      </c>
      <c r="F82" s="139" t="str">
        <f>IFERROR(INDEX('DB2'!U:U, MATCH(G82, 'DB2'!V:V, 0)), "")</f>
        <v>TRMT1</v>
      </c>
      <c r="G82" s="29" t="str">
        <f>_xlfn.LET(
  _xlpm.val, TRIM(LEFT(D82, IFERROR(FIND(CHAR(10), D82)-1, LEN(D82)))),
  _xlpm.result, IFERROR(
    _xlfn.XLOOKUP(_xlpm.val, 'DB2'!H:H, 'DB2'!V:V),
    _xlfn.XLOOKUP(_xlpm.val, 'DB2'!I:I, 'DB2'!V:V)
  ),
  IF(OR(_xlpm.result="", _xlpm.result=0), "", _xlpm.result)
)</f>
        <v>YS. YOUN</v>
      </c>
      <c r="H82" s="29" t="str">
        <f>_xlfn.LET(
  _xlpm.val, TRIM(LEFT(D82, IFERROR(FIND(CHAR(10), D82)-1, LEN(D82)))),
  _xlpm.result, IFERROR(
    _xlfn.XLOOKUP(_xlpm.val, 'DB2'!H:H, 'DB2'!S:S),
    _xlfn.XLOOKUP(_xlpm.val, 'DB2'!I:I, 'DB2'!S:S)
  ),
  IF(OR(_xlpm.result="", _xlpm.result=0), "", _xlpm.result)
)</f>
        <v>DB. SEO</v>
      </c>
      <c r="I82" s="283" t="s">
        <v>464</v>
      </c>
      <c r="J82" s="183">
        <v>46305</v>
      </c>
      <c r="K82" s="178" t="s">
        <v>41</v>
      </c>
      <c r="L82" s="185" t="s">
        <v>360</v>
      </c>
      <c r="M82" s="186" t="s">
        <v>465</v>
      </c>
      <c r="N82" s="183">
        <v>46219</v>
      </c>
      <c r="O82" s="184" t="s">
        <v>88</v>
      </c>
      <c r="P82" s="285">
        <v>5</v>
      </c>
      <c r="Q82" s="247">
        <v>0</v>
      </c>
      <c r="R82" s="185" t="s">
        <v>512</v>
      </c>
      <c r="S82" s="186" t="s">
        <v>465</v>
      </c>
      <c r="T82" s="183">
        <v>46173</v>
      </c>
      <c r="U82" s="184" t="s">
        <v>205</v>
      </c>
      <c r="V82" s="177">
        <v>10</v>
      </c>
      <c r="W82" s="178">
        <v>0</v>
      </c>
      <c r="X82" s="185" t="s">
        <v>106</v>
      </c>
      <c r="Y82" s="186" t="s">
        <v>465</v>
      </c>
      <c r="Z82" s="183">
        <v>45991</v>
      </c>
      <c r="AA82" s="184" t="s">
        <v>82</v>
      </c>
      <c r="AB82" s="177">
        <v>5</v>
      </c>
      <c r="AC82" s="178">
        <v>0</v>
      </c>
      <c r="AD82" s="185" t="s">
        <v>201</v>
      </c>
      <c r="AE82" s="186" t="s">
        <v>465</v>
      </c>
      <c r="AF82" s="187">
        <v>45906</v>
      </c>
      <c r="AG82" s="184" t="s">
        <v>41</v>
      </c>
      <c r="AH82" s="177">
        <v>4</v>
      </c>
      <c r="AI82" s="178">
        <v>0</v>
      </c>
      <c r="AJ82" s="188" t="s">
        <v>573</v>
      </c>
      <c r="AK82" s="186" t="s">
        <v>465</v>
      </c>
      <c r="AL82" s="187">
        <v>45791</v>
      </c>
      <c r="AM82" s="184" t="s">
        <v>143</v>
      </c>
      <c r="AN82" s="177">
        <v>6</v>
      </c>
      <c r="AO82" s="178">
        <v>0</v>
      </c>
      <c r="AP82" s="185" t="s">
        <v>574</v>
      </c>
      <c r="AQ82" s="186" t="s">
        <v>465</v>
      </c>
      <c r="AR82" s="183">
        <v>45690</v>
      </c>
      <c r="AS82" s="184" t="s">
        <v>473</v>
      </c>
      <c r="AT82" s="177">
        <v>7</v>
      </c>
      <c r="AU82" s="178">
        <v>0</v>
      </c>
      <c r="AV82" s="185" t="s">
        <v>113</v>
      </c>
      <c r="AW82" s="186" t="s">
        <v>465</v>
      </c>
      <c r="AX82" s="183">
        <v>45517</v>
      </c>
      <c r="AY82" s="184" t="s">
        <v>47</v>
      </c>
      <c r="AZ82" s="177">
        <v>1</v>
      </c>
      <c r="BA82" s="178">
        <v>0</v>
      </c>
      <c r="BB82" s="185" t="s">
        <v>113</v>
      </c>
      <c r="BC82" s="186" t="s">
        <v>465</v>
      </c>
      <c r="BD82" s="183">
        <v>45446</v>
      </c>
      <c r="BE82" s="184" t="s">
        <v>373</v>
      </c>
      <c r="BF82" s="177">
        <v>2</v>
      </c>
      <c r="BG82" s="178">
        <v>0</v>
      </c>
      <c r="BH82" s="185" t="s">
        <v>106</v>
      </c>
    </row>
    <row r="83" ht="14.1" customHeight="1" spans="1:60" s="1" customFormat="1" x14ac:dyDescent="0.25">
      <c r="A83" s="192"/>
      <c r="B83" s="159">
        <v>2017</v>
      </c>
      <c r="C83" s="160">
        <v>76</v>
      </c>
      <c r="D83" s="214" t="s">
        <v>361</v>
      </c>
      <c r="E83" s="193" t="s">
        <v>575</v>
      </c>
      <c r="F83" s="286" t="str">
        <f>IFERROR(INDEX('DB2'!U:U, MATCH(G83, 'DB2'!V:V, 0)), "")</f>
        <v>TRMT1</v>
      </c>
      <c r="G83" s="287" t="str">
        <f>_xlfn.LET(
  _xlpm.val, TRIM(LEFT(D83, IFERROR(FIND(CHAR(10), D83)-1, LEN(D83)))),
  _xlpm.result, IFERROR(
    _xlfn.XLOOKUP(_xlpm.val, 'DB2'!H:H, 'DB2'!V:V),
    _xlfn.XLOOKUP(_xlpm.val, 'DB2'!I:I, 'DB2'!V:V)
  ),
  IF(OR(_xlpm.result="", _xlpm.result=0), "", _xlpm.result)
)</f>
        <v>YS. YOUN</v>
      </c>
      <c r="H83" s="288" t="str">
        <f>_xlfn.LET(
  _xlpm.val, TRIM(LEFT(D83, IFERROR(FIND(CHAR(10), D83)-1, LEN(D83)))),
  _xlpm.result, IFERROR(
    _xlfn.XLOOKUP(_xlpm.val, 'DB2'!H:H, 'DB2'!S:S),
    _xlfn.XLOOKUP(_xlpm.val, 'DB2'!I:I, 'DB2'!S:S)
  ),
  IF(OR(_xlpm.result="", _xlpm.result=0), "", _xlpm.result)
)</f>
        <v>HK. SOHN</v>
      </c>
      <c r="I83" s="289" t="s">
        <v>489</v>
      </c>
      <c r="J83" s="196"/>
      <c r="K83" s="230"/>
      <c r="L83" s="231"/>
      <c r="M83" s="168" t="s">
        <v>480</v>
      </c>
      <c r="N83" s="169">
        <v>46236</v>
      </c>
      <c r="O83" s="166" t="s">
        <v>65</v>
      </c>
      <c r="P83" s="167">
        <v>3</v>
      </c>
      <c r="Q83" s="160">
        <v>3</v>
      </c>
      <c r="R83" s="165" t="s">
        <v>362</v>
      </c>
      <c r="S83" s="168" t="s">
        <v>465</v>
      </c>
      <c r="T83" s="169">
        <v>46221</v>
      </c>
      <c r="U83" s="166" t="s">
        <v>576</v>
      </c>
      <c r="V83" s="167">
        <v>4</v>
      </c>
      <c r="W83" s="160">
        <v>0</v>
      </c>
      <c r="X83" s="165" t="s">
        <v>106</v>
      </c>
      <c r="Y83" s="168" t="s">
        <v>465</v>
      </c>
      <c r="Z83" s="169">
        <v>45986</v>
      </c>
      <c r="AA83" s="166" t="s">
        <v>168</v>
      </c>
      <c r="AB83" s="167">
        <v>4</v>
      </c>
      <c r="AC83" s="160">
        <v>0</v>
      </c>
      <c r="AD83" s="165" t="s">
        <v>471</v>
      </c>
      <c r="AE83" s="168" t="s">
        <v>465</v>
      </c>
      <c r="AF83" s="196">
        <v>45861</v>
      </c>
      <c r="AG83" s="166" t="s">
        <v>47</v>
      </c>
      <c r="AH83" s="167">
        <v>4</v>
      </c>
      <c r="AI83" s="160">
        <v>0</v>
      </c>
      <c r="AJ83" s="197" t="s">
        <v>471</v>
      </c>
      <c r="AK83" s="168" t="s">
        <v>465</v>
      </c>
      <c r="AL83" s="196">
        <v>45757</v>
      </c>
      <c r="AM83" s="166" t="s">
        <v>473</v>
      </c>
      <c r="AN83" s="167">
        <v>6</v>
      </c>
      <c r="AO83" s="160">
        <v>0</v>
      </c>
      <c r="AP83" s="165" t="s">
        <v>510</v>
      </c>
      <c r="AQ83" s="168" t="s">
        <v>465</v>
      </c>
      <c r="AR83" s="169">
        <v>45623</v>
      </c>
      <c r="AS83" s="166" t="s">
        <v>498</v>
      </c>
      <c r="AT83" s="167">
        <v>5</v>
      </c>
      <c r="AU83" s="160">
        <v>0</v>
      </c>
      <c r="AV83" s="165" t="s">
        <v>113</v>
      </c>
      <c r="AW83" s="168" t="s">
        <v>465</v>
      </c>
      <c r="AX83" s="169">
        <v>45416</v>
      </c>
      <c r="AY83" s="166" t="s">
        <v>320</v>
      </c>
      <c r="AZ83" s="167">
        <v>2</v>
      </c>
      <c r="BA83" s="160">
        <v>0</v>
      </c>
      <c r="BB83" s="165" t="s">
        <v>537</v>
      </c>
      <c r="BC83" s="168" t="s">
        <v>465</v>
      </c>
      <c r="BD83" s="169">
        <v>45316</v>
      </c>
      <c r="BE83" s="166" t="s">
        <v>143</v>
      </c>
      <c r="BF83" s="167">
        <v>3</v>
      </c>
      <c r="BG83" s="160">
        <v>0</v>
      </c>
      <c r="BH83" s="165" t="s">
        <v>577</v>
      </c>
    </row>
    <row r="84" ht="14.1" customHeight="1" spans="1:60" s="1" customFormat="1" x14ac:dyDescent="0.25">
      <c r="A84" s="153" t="s">
        <v>366</v>
      </c>
      <c r="B84" s="198">
        <v>2011</v>
      </c>
      <c r="C84" s="199">
        <v>77</v>
      </c>
      <c r="D84" s="199" t="s">
        <v>365</v>
      </c>
      <c r="E84" s="235" t="s">
        <v>463</v>
      </c>
      <c r="F84" s="128" t="str">
        <f>IFERROR(INDEX('DB2'!U:U, MATCH(G84, 'DB2'!V:V, 0)), "")</f>
        <v>TRMT1</v>
      </c>
      <c r="G84" s="125" t="str">
        <f>_xlfn.LET(
  _xlpm.val, TRIM(LEFT(D84, IFERROR(FIND(CHAR(10), D84)-1, LEN(D84)))),
  _xlpm.result, IFERROR(
    _xlfn.XLOOKUP(_xlpm.val, 'DB2'!H:H, 'DB2'!V:V),
    _xlfn.XLOOKUP(_xlpm.val, 'DB2'!I:I, 'DB2'!V:V)
  ),
  IF(OR(_xlpm.result="", _xlpm.result=0), "", _xlpm.result)
)</f>
        <v>NIKOS</v>
      </c>
      <c r="H84" s="236" t="str">
        <f>_xlfn.LET(
  _xlpm.val, TRIM(LEFT(D84, IFERROR(FIND(CHAR(10), D84)-1, LEN(D84)))),
  _xlpm.result, IFERROR(
    _xlfn.XLOOKUP(_xlpm.val, 'DB2'!H:H, 'DB2'!S:S),
    _xlfn.XLOOKUP(_xlpm.val, 'DB2'!I:I, 'DB2'!S:S)
  ),
  IF(OR(_xlpm.result="", _xlpm.result=0), "", _xlpm.result)
)</f>
        <v>HJ. KOH</v>
      </c>
      <c r="I84" s="290" t="s">
        <v>464</v>
      </c>
      <c r="J84" s="238"/>
      <c r="K84" s="239"/>
      <c r="L84" s="240"/>
      <c r="M84" s="241" t="s">
        <v>480</v>
      </c>
      <c r="N84" s="238">
        <v>46254</v>
      </c>
      <c r="O84" s="242" t="s">
        <v>88</v>
      </c>
      <c r="P84" s="243">
        <v>6</v>
      </c>
      <c r="Q84" s="239">
        <v>6</v>
      </c>
      <c r="R84" s="240" t="s">
        <v>367</v>
      </c>
      <c r="S84" s="241" t="s">
        <v>465</v>
      </c>
      <c r="T84" s="238">
        <v>46138</v>
      </c>
      <c r="U84" s="242" t="s">
        <v>237</v>
      </c>
      <c r="V84" s="243">
        <v>6</v>
      </c>
      <c r="W84" s="239">
        <v>0</v>
      </c>
      <c r="X84" s="240" t="s">
        <v>578</v>
      </c>
      <c r="Y84" s="241" t="s">
        <v>465</v>
      </c>
      <c r="Z84" s="238">
        <v>46039</v>
      </c>
      <c r="AA84" s="242" t="s">
        <v>47</v>
      </c>
      <c r="AB84" s="243">
        <v>6</v>
      </c>
      <c r="AC84" s="239">
        <v>0</v>
      </c>
      <c r="AD84" s="240" t="s">
        <v>579</v>
      </c>
      <c r="AE84" s="241" t="s">
        <v>465</v>
      </c>
      <c r="AF84" s="238">
        <v>46008</v>
      </c>
      <c r="AG84" s="242" t="s">
        <v>47</v>
      </c>
      <c r="AH84" s="243">
        <v>7</v>
      </c>
      <c r="AI84" s="239">
        <v>0</v>
      </c>
      <c r="AJ84" s="240" t="s">
        <v>288</v>
      </c>
      <c r="AK84" s="241" t="s">
        <v>465</v>
      </c>
      <c r="AL84" s="244">
        <v>45918</v>
      </c>
      <c r="AM84" s="242" t="s">
        <v>82</v>
      </c>
      <c r="AN84" s="243">
        <v>5</v>
      </c>
      <c r="AO84" s="239">
        <v>0</v>
      </c>
      <c r="AP84" s="245" t="s">
        <v>288</v>
      </c>
      <c r="AQ84" s="241" t="s">
        <v>465</v>
      </c>
      <c r="AR84" s="244">
        <v>45870</v>
      </c>
      <c r="AS84" s="242" t="s">
        <v>483</v>
      </c>
      <c r="AT84" s="243">
        <v>6</v>
      </c>
      <c r="AU84" s="239">
        <v>0</v>
      </c>
      <c r="AV84" s="240" t="s">
        <v>481</v>
      </c>
      <c r="AW84" s="241" t="s">
        <v>465</v>
      </c>
      <c r="AX84" s="238">
        <v>45711</v>
      </c>
      <c r="AY84" s="242" t="s">
        <v>205</v>
      </c>
      <c r="AZ84" s="243">
        <v>17</v>
      </c>
      <c r="BA84" s="239">
        <v>0</v>
      </c>
      <c r="BB84" s="240" t="s">
        <v>53</v>
      </c>
      <c r="BC84" s="241" t="s">
        <v>465</v>
      </c>
      <c r="BD84" s="238">
        <v>45628</v>
      </c>
      <c r="BE84" s="242" t="s">
        <v>47</v>
      </c>
      <c r="BF84" s="243">
        <v>5</v>
      </c>
      <c r="BG84" s="239">
        <v>0</v>
      </c>
      <c r="BH84" s="240" t="s">
        <v>537</v>
      </c>
    </row>
    <row r="85" ht="14.1" customHeight="1" spans="1:60" s="1" customFormat="1" x14ac:dyDescent="0.25">
      <c r="A85" s="153"/>
      <c r="B85" s="136">
        <v>2011</v>
      </c>
      <c r="C85" s="29">
        <v>78</v>
      </c>
      <c r="D85" s="29" t="s">
        <v>369</v>
      </c>
      <c r="E85" s="138" t="s">
        <v>103</v>
      </c>
      <c r="F85" s="139" t="str">
        <f>IFERROR(INDEX('DB2'!U:U, MATCH(G85, 'DB2'!V:V, 0)), "")</f>
        <v>TRMT1</v>
      </c>
      <c r="G85" s="29" t="str">
        <f>_xlfn.LET(
  _xlpm.val, TRIM(LEFT(D85, IFERROR(FIND(CHAR(10), D85)-1, LEN(D85)))),
  _xlpm.result, IFERROR(
    _xlfn.XLOOKUP(_xlpm.val, 'DB2'!H:H, 'DB2'!V:V),
    _xlfn.XLOOKUP(_xlpm.val, 'DB2'!I:I, 'DB2'!V:V)
  ),
  IF(OR(_xlpm.result="", _xlpm.result=0), "", _xlpm.result)
)</f>
        <v>NIKOS</v>
      </c>
      <c r="H85" s="155" t="str">
        <f>_xlfn.LET(
  _xlpm.val, TRIM(LEFT(D85, IFERROR(FIND(CHAR(10), D85)-1, LEN(D85)))),
  _xlpm.result, IFERROR(
    _xlfn.XLOOKUP(_xlpm.val, 'DB2'!H:H, 'DB2'!S:S),
    _xlfn.XLOOKUP(_xlpm.val, 'DB2'!I:I, 'DB2'!S:S)
  ),
  IF(OR(_xlpm.result="", _xlpm.result=0), "", _xlpm.result)
)</f>
        <v>YN. KIM</v>
      </c>
      <c r="I85" s="258" t="s">
        <v>464</v>
      </c>
      <c r="J85" s="187"/>
      <c r="K85" s="247"/>
      <c r="L85" s="188"/>
      <c r="M85" s="186" t="s">
        <v>465</v>
      </c>
      <c r="N85" s="183">
        <v>46192</v>
      </c>
      <c r="O85" s="184" t="s">
        <v>82</v>
      </c>
      <c r="P85" s="177">
        <v>5</v>
      </c>
      <c r="Q85" s="178">
        <v>0</v>
      </c>
      <c r="R85" s="185" t="s">
        <v>370</v>
      </c>
      <c r="S85" s="186" t="s">
        <v>465</v>
      </c>
      <c r="T85" s="183">
        <v>46057</v>
      </c>
      <c r="U85" s="184" t="s">
        <v>498</v>
      </c>
      <c r="V85" s="177">
        <v>6</v>
      </c>
      <c r="W85" s="178">
        <v>0</v>
      </c>
      <c r="X85" s="185" t="s">
        <v>514</v>
      </c>
      <c r="Y85" s="186" t="s">
        <v>465</v>
      </c>
      <c r="Z85" s="183">
        <v>45924</v>
      </c>
      <c r="AA85" s="184" t="s">
        <v>88</v>
      </c>
      <c r="AB85" s="177">
        <v>13</v>
      </c>
      <c r="AC85" s="178">
        <v>0</v>
      </c>
      <c r="AD85" s="185" t="s">
        <v>580</v>
      </c>
      <c r="AE85" s="186" t="s">
        <v>465</v>
      </c>
      <c r="AF85" s="187">
        <v>45854</v>
      </c>
      <c r="AG85" s="184" t="s">
        <v>483</v>
      </c>
      <c r="AH85" s="177">
        <v>4</v>
      </c>
      <c r="AI85" s="178">
        <v>0</v>
      </c>
      <c r="AJ85" s="188" t="s">
        <v>113</v>
      </c>
      <c r="AK85" s="186" t="s">
        <v>465</v>
      </c>
      <c r="AL85" s="187">
        <v>45775</v>
      </c>
      <c r="AM85" s="184" t="s">
        <v>88</v>
      </c>
      <c r="AN85" s="177">
        <v>3</v>
      </c>
      <c r="AO85" s="178">
        <v>0</v>
      </c>
      <c r="AP85" s="185" t="s">
        <v>581</v>
      </c>
      <c r="AQ85" s="186" t="s">
        <v>465</v>
      </c>
      <c r="AR85" s="183">
        <v>45742</v>
      </c>
      <c r="AS85" s="184" t="s">
        <v>168</v>
      </c>
      <c r="AT85" s="177">
        <v>5</v>
      </c>
      <c r="AU85" s="178">
        <v>0</v>
      </c>
      <c r="AV85" s="185" t="s">
        <v>510</v>
      </c>
      <c r="AW85" s="186" t="s">
        <v>465</v>
      </c>
      <c r="AX85" s="183">
        <v>45611</v>
      </c>
      <c r="AY85" s="184" t="s">
        <v>542</v>
      </c>
      <c r="AZ85" s="177">
        <v>2</v>
      </c>
      <c r="BA85" s="178">
        <v>0</v>
      </c>
      <c r="BB85" s="185" t="s">
        <v>510</v>
      </c>
      <c r="BC85" s="186" t="s">
        <v>465</v>
      </c>
      <c r="BD85" s="183">
        <v>45527</v>
      </c>
      <c r="BE85" s="184" t="s">
        <v>88</v>
      </c>
      <c r="BF85" s="177">
        <v>4</v>
      </c>
      <c r="BG85" s="178">
        <v>0</v>
      </c>
      <c r="BH85" s="185" t="s">
        <v>288</v>
      </c>
    </row>
    <row r="86" ht="14.1" customHeight="1" spans="1:60" s="1" customFormat="1" x14ac:dyDescent="0.25">
      <c r="A86" s="153"/>
      <c r="B86" s="136">
        <v>2012</v>
      </c>
      <c r="C86" s="29">
        <v>79</v>
      </c>
      <c r="D86" s="29" t="s">
        <v>371</v>
      </c>
      <c r="E86" s="138" t="s">
        <v>463</v>
      </c>
      <c r="F86" s="139" t="str">
        <f>IFERROR(INDEX('DB2'!U:U, MATCH(G86, 'DB2'!V:V, 0)), "")</f>
        <v>TRMT1</v>
      </c>
      <c r="G86" s="29" t="str">
        <f>_xlfn.LET(
  _xlpm.val, TRIM(LEFT(D86, IFERROR(FIND(CHAR(10), D86)-1, LEN(D86)))),
  _xlpm.result, IFERROR(
    _xlfn.XLOOKUP(_xlpm.val, 'DB2'!H:H, 'DB2'!V:V),
    _xlfn.XLOOKUP(_xlpm.val, 'DB2'!I:I, 'DB2'!V:V)
  ),
  IF(OR(_xlpm.result="", _xlpm.result=0), "", _xlpm.result)
)</f>
        <v>NIKOS</v>
      </c>
      <c r="H86" s="155" t="str">
        <f>_xlfn.LET(
  _xlpm.val, TRIM(LEFT(D86, IFERROR(FIND(CHAR(10), D86)-1, LEN(D86)))),
  _xlpm.result, IFERROR(
    _xlfn.XLOOKUP(_xlpm.val, 'DB2'!H:H, 'DB2'!S:S),
    _xlfn.XLOOKUP(_xlpm.val, 'DB2'!I:I, 'DB2'!S:S)
  ),
  IF(OR(_xlpm.result="", _xlpm.result=0), "", _xlpm.result)
)</f>
        <v>SH. KIM</v>
      </c>
      <c r="I86" s="258" t="s">
        <v>464</v>
      </c>
      <c r="J86" s="183"/>
      <c r="K86" s="178"/>
      <c r="L86" s="144"/>
      <c r="M86" s="186" t="s">
        <v>465</v>
      </c>
      <c r="N86" s="183">
        <v>46236</v>
      </c>
      <c r="O86" s="184" t="s">
        <v>373</v>
      </c>
      <c r="P86" s="177">
        <v>7</v>
      </c>
      <c r="Q86" s="178">
        <v>0</v>
      </c>
      <c r="R86" s="185" t="s">
        <v>372</v>
      </c>
      <c r="S86" s="186" t="s">
        <v>465</v>
      </c>
      <c r="T86" s="183">
        <v>46146</v>
      </c>
      <c r="U86" s="184" t="s">
        <v>237</v>
      </c>
      <c r="V86" s="177">
        <v>5</v>
      </c>
      <c r="W86" s="178">
        <v>0</v>
      </c>
      <c r="X86" s="185" t="s">
        <v>113</v>
      </c>
      <c r="Y86" s="186" t="s">
        <v>465</v>
      </c>
      <c r="Z86" s="183">
        <v>46089</v>
      </c>
      <c r="AA86" s="184" t="s">
        <v>237</v>
      </c>
      <c r="AB86" s="177">
        <v>4</v>
      </c>
      <c r="AC86" s="178">
        <v>0</v>
      </c>
      <c r="AD86" s="185" t="s">
        <v>578</v>
      </c>
      <c r="AE86" s="186" t="s">
        <v>465</v>
      </c>
      <c r="AF86" s="183">
        <v>46020</v>
      </c>
      <c r="AG86" s="184" t="s">
        <v>82</v>
      </c>
      <c r="AH86" s="177">
        <v>6</v>
      </c>
      <c r="AI86" s="178">
        <v>0</v>
      </c>
      <c r="AJ86" s="185" t="s">
        <v>201</v>
      </c>
      <c r="AK86" s="186" t="s">
        <v>465</v>
      </c>
      <c r="AL86" s="187">
        <v>45897</v>
      </c>
      <c r="AM86" s="184" t="s">
        <v>65</v>
      </c>
      <c r="AN86" s="177">
        <v>7</v>
      </c>
      <c r="AO86" s="178">
        <v>0</v>
      </c>
      <c r="AP86" s="188" t="s">
        <v>582</v>
      </c>
      <c r="AQ86" s="186" t="s">
        <v>465</v>
      </c>
      <c r="AR86" s="187">
        <v>45790</v>
      </c>
      <c r="AS86" s="184" t="s">
        <v>205</v>
      </c>
      <c r="AT86" s="177">
        <v>9</v>
      </c>
      <c r="AU86" s="178">
        <v>0</v>
      </c>
      <c r="AV86" s="185" t="s">
        <v>580</v>
      </c>
      <c r="AW86" s="186" t="s">
        <v>465</v>
      </c>
      <c r="AX86" s="183">
        <v>45647</v>
      </c>
      <c r="AY86" s="184" t="s">
        <v>473</v>
      </c>
      <c r="AZ86" s="177">
        <v>7</v>
      </c>
      <c r="BA86" s="178">
        <v>0</v>
      </c>
      <c r="BB86" s="185" t="s">
        <v>583</v>
      </c>
      <c r="BC86" s="186" t="s">
        <v>465</v>
      </c>
      <c r="BD86" s="183">
        <v>45530</v>
      </c>
      <c r="BE86" s="184" t="s">
        <v>82</v>
      </c>
      <c r="BF86" s="177">
        <v>3</v>
      </c>
      <c r="BG86" s="178">
        <v>0</v>
      </c>
      <c r="BH86" s="185" t="s">
        <v>499</v>
      </c>
    </row>
    <row r="87" ht="14.1" customHeight="1" spans="1:60" s="1" customFormat="1" x14ac:dyDescent="0.25">
      <c r="A87" s="153"/>
      <c r="B87" s="254">
        <v>2012</v>
      </c>
      <c r="C87" s="178">
        <v>80</v>
      </c>
      <c r="D87" s="178" t="s">
        <v>374</v>
      </c>
      <c r="E87" s="256" t="s">
        <v>103</v>
      </c>
      <c r="F87" s="163" t="str">
        <f>IFERROR(INDEX('DB2'!U:U, MATCH(G87, 'DB2'!V:V, 0)), "")</f>
        <v>TRMT1</v>
      </c>
      <c r="G87" s="160" t="str">
        <f>_xlfn.LET(
  _xlpm.val, TRIM(LEFT(D87, IFERROR(FIND(CHAR(10), D87)-1, LEN(D87)))),
  _xlpm.result, IFERROR(
    _xlfn.XLOOKUP(_xlpm.val, 'DB2'!H:H, 'DB2'!V:V),
    _xlfn.XLOOKUP(_xlpm.val, 'DB2'!I:I, 'DB2'!V:V)
  ),
  IF(OR(_xlpm.result="", _xlpm.result=0), "", _xlpm.result)
)</f>
        <v>NIKOS</v>
      </c>
      <c r="H87" s="155" t="str">
        <f>_xlfn.LET(
  _xlpm.val, TRIM(LEFT(D87, IFERROR(FIND(CHAR(10), D87)-1, LEN(D87)))),
  _xlpm.result, IFERROR(
    _xlfn.XLOOKUP(_xlpm.val, 'DB2'!H:H, 'DB2'!S:S),
    _xlfn.XLOOKUP(_xlpm.val, 'DB2'!I:I, 'DB2'!S:S)
  ),
  IF(OR(_xlpm.result="", _xlpm.result=0), "", _xlpm.result)
)</f>
        <v>JH. CHOI</v>
      </c>
      <c r="I87" s="258" t="s">
        <v>464</v>
      </c>
      <c r="J87" s="187"/>
      <c r="K87" s="178"/>
      <c r="L87" s="188"/>
      <c r="M87" s="186" t="s">
        <v>480</v>
      </c>
      <c r="N87" s="183">
        <v>46302</v>
      </c>
      <c r="O87" s="184" t="s">
        <v>267</v>
      </c>
      <c r="P87" s="177">
        <v>9</v>
      </c>
      <c r="Q87" s="178">
        <v>9</v>
      </c>
      <c r="R87" s="188" t="s">
        <v>376</v>
      </c>
      <c r="S87" s="186" t="s">
        <v>480</v>
      </c>
      <c r="T87" s="183">
        <v>46170</v>
      </c>
      <c r="U87" s="184" t="s">
        <v>501</v>
      </c>
      <c r="V87" s="177">
        <v>4</v>
      </c>
      <c r="W87" s="178">
        <v>1</v>
      </c>
      <c r="X87" s="185" t="s">
        <v>584</v>
      </c>
      <c r="Y87" s="186" t="s">
        <v>465</v>
      </c>
      <c r="Z87" s="183">
        <v>46048</v>
      </c>
      <c r="AA87" s="184" t="s">
        <v>168</v>
      </c>
      <c r="AB87" s="177">
        <v>6</v>
      </c>
      <c r="AC87" s="178">
        <v>0</v>
      </c>
      <c r="AD87" s="185" t="s">
        <v>585</v>
      </c>
      <c r="AE87" s="186" t="s">
        <v>465</v>
      </c>
      <c r="AF87" s="183">
        <v>45998</v>
      </c>
      <c r="AG87" s="184" t="s">
        <v>498</v>
      </c>
      <c r="AH87" s="177">
        <v>6</v>
      </c>
      <c r="AI87" s="178">
        <v>0</v>
      </c>
      <c r="AJ87" s="185" t="s">
        <v>113</v>
      </c>
      <c r="AK87" s="186" t="s">
        <v>465</v>
      </c>
      <c r="AL87" s="187">
        <v>45913</v>
      </c>
      <c r="AM87" s="184" t="s">
        <v>82</v>
      </c>
      <c r="AN87" s="177">
        <v>8</v>
      </c>
      <c r="AO87" s="178">
        <v>0</v>
      </c>
      <c r="AP87" s="188" t="s">
        <v>288</v>
      </c>
      <c r="AQ87" s="186" t="s">
        <v>465</v>
      </c>
      <c r="AR87" s="187">
        <v>45745</v>
      </c>
      <c r="AS87" s="184" t="s">
        <v>65</v>
      </c>
      <c r="AT87" s="177">
        <v>5</v>
      </c>
      <c r="AU87" s="178">
        <v>0</v>
      </c>
      <c r="AV87" s="185" t="s">
        <v>201</v>
      </c>
      <c r="AW87" s="186" t="s">
        <v>465</v>
      </c>
      <c r="AX87" s="183">
        <v>45628</v>
      </c>
      <c r="AY87" s="184" t="s">
        <v>47</v>
      </c>
      <c r="AZ87" s="177">
        <v>15</v>
      </c>
      <c r="BA87" s="178">
        <v>0</v>
      </c>
      <c r="BB87" s="185" t="s">
        <v>87</v>
      </c>
      <c r="BC87" s="186" t="s">
        <v>465</v>
      </c>
      <c r="BD87" s="183">
        <v>45471</v>
      </c>
      <c r="BE87" s="184" t="s">
        <v>332</v>
      </c>
      <c r="BF87" s="177">
        <v>6</v>
      </c>
      <c r="BG87" s="178">
        <v>0</v>
      </c>
      <c r="BH87" s="185" t="s">
        <v>510</v>
      </c>
    </row>
    <row r="88" ht="14.1" customHeight="1" spans="1:60" s="1" customFormat="1" x14ac:dyDescent="0.25">
      <c r="A88" s="259" t="s">
        <v>22</v>
      </c>
      <c r="B88" s="260">
        <v>2011</v>
      </c>
      <c r="C88" s="261">
        <v>81</v>
      </c>
      <c r="D88" s="291" t="s">
        <v>378</v>
      </c>
      <c r="E88" s="263" t="s">
        <v>103</v>
      </c>
      <c r="F88" s="264" t="str">
        <f>IFERROR(INDEX('DB2'!U:U, MATCH(G88, 'DB2'!V:V, 0)), "")</f>
        <v>TRMT1</v>
      </c>
      <c r="G88" s="261" t="str">
        <f>_xlfn.LET(
  _xlpm.val, TRIM(LEFT(D88, IFERROR(FIND(CHAR(10), D88)-1, LEN(D88)))),
  _xlpm.result, IFERROR(
    _xlfn.XLOOKUP(_xlpm.val, 'DB2'!H:H, 'DB2'!V:V),
    _xlfn.XLOOKUP(_xlpm.val, 'DB2'!I:I, 'DB2'!V:V)
  ),
  IF(OR(_xlpm.result="", _xlpm.result=0), "", _xlpm.result)
)</f>
        <v>YS. YOUN</v>
      </c>
      <c r="H88" s="265" t="str">
        <f>_xlfn.LET(
  _xlpm.val, TRIM(LEFT(D88, IFERROR(FIND(CHAR(10), D88)-1, LEN(D88)))),
  _xlpm.result, IFERROR(
    _xlfn.XLOOKUP(_xlpm.val, 'DB2'!H:H, 'DB2'!S:S),
    _xlfn.XLOOKUP(_xlpm.val, 'DB2'!I:I, 'DB2'!S:S)
  ),
  IF(OR(_xlpm.result="", _xlpm.result=0), "", _xlpm.result)
)</f>
        <v>JA. YOUN</v>
      </c>
      <c r="I88" s="292" t="s">
        <v>489</v>
      </c>
      <c r="J88" s="267"/>
      <c r="K88" s="261"/>
      <c r="L88" s="268"/>
      <c r="M88" s="269" t="s">
        <v>480</v>
      </c>
      <c r="N88" s="267">
        <v>46273</v>
      </c>
      <c r="O88" s="270" t="s">
        <v>31</v>
      </c>
      <c r="P88" s="271">
        <v>6</v>
      </c>
      <c r="Q88" s="261">
        <v>6</v>
      </c>
      <c r="R88" s="268" t="s">
        <v>73</v>
      </c>
      <c r="S88" s="269"/>
      <c r="T88" s="267"/>
      <c r="U88" s="270"/>
      <c r="V88" s="271"/>
      <c r="W88" s="261"/>
      <c r="X88" s="268"/>
      <c r="Y88" s="269"/>
      <c r="Z88" s="267"/>
      <c r="AA88" s="270"/>
      <c r="AB88" s="271"/>
      <c r="AC88" s="261"/>
      <c r="AD88" s="268"/>
      <c r="AE88" s="269"/>
      <c r="AF88" s="272"/>
      <c r="AG88" s="270"/>
      <c r="AH88" s="271"/>
      <c r="AI88" s="261"/>
      <c r="AJ88" s="273"/>
      <c r="AK88" s="269"/>
      <c r="AL88" s="272"/>
      <c r="AM88" s="270"/>
      <c r="AN88" s="271"/>
      <c r="AO88" s="261"/>
      <c r="AP88" s="268"/>
      <c r="AQ88" s="269"/>
      <c r="AR88" s="267"/>
      <c r="AS88" s="270"/>
      <c r="AT88" s="271"/>
      <c r="AU88" s="261"/>
      <c r="AV88" s="268"/>
      <c r="AW88" s="269"/>
      <c r="AX88" s="267"/>
      <c r="AY88" s="270"/>
      <c r="AZ88" s="271"/>
      <c r="BA88" s="261"/>
      <c r="BB88" s="268"/>
      <c r="BC88" s="269"/>
      <c r="BD88" s="267"/>
      <c r="BE88" s="270"/>
      <c r="BF88" s="271"/>
      <c r="BG88" s="261"/>
      <c r="BH88" s="268"/>
    </row>
    <row r="89" ht="14.1" customHeight="1" spans="1:60" s="1" customFormat="1" x14ac:dyDescent="0.25">
      <c r="A89" s="154" t="s">
        <v>586</v>
      </c>
      <c r="B89" s="198">
        <v>2010</v>
      </c>
      <c r="C89" s="199">
        <v>82</v>
      </c>
      <c r="D89" s="200" t="s">
        <v>381</v>
      </c>
      <c r="E89" s="235" t="s">
        <v>70</v>
      </c>
      <c r="F89" s="128" t="str">
        <f>IFERROR(INDEX('DB2'!U:U, MATCH(G89, 'DB2'!V:V, 0)), "")</f>
        <v>TRMT1</v>
      </c>
      <c r="G89" s="125" t="str">
        <f>_xlfn.LET(
  _xlpm.val, TRIM(LEFT(D89, IFERROR(FIND(CHAR(10), D89)-1, LEN(D89)))),
  _xlpm.result, IFERROR(
    _xlfn.XLOOKUP(_xlpm.val, 'DB2'!H:H, 'DB2'!V:V),
    _xlfn.XLOOKUP(_xlpm.val, 'DB2'!I:I, 'DB2'!V:V)
  ),
  IF(OR(_xlpm.result="", _xlpm.result=0), "", _xlpm.result)
)</f>
        <v>JH. YANG</v>
      </c>
      <c r="H89" s="236" t="str">
        <f>_xlfn.LET(
  _xlpm.val, TRIM(LEFT(D89, IFERROR(FIND(CHAR(10), D89)-1, LEN(D89)))),
  _xlpm.result, IFERROR(
    _xlfn.XLOOKUP(_xlpm.val, 'DB2'!H:H, 'DB2'!S:S),
    _xlfn.XLOOKUP(_xlpm.val, 'DB2'!I:I, 'DB2'!S:S)
  ),
  IF(OR(_xlpm.result="", _xlpm.result=0), "", _xlpm.result)
)</f>
        <v>HI. HUR</v>
      </c>
      <c r="I89" s="290" t="s">
        <v>464</v>
      </c>
      <c r="J89" s="244"/>
      <c r="K89" s="239"/>
      <c r="L89" s="245"/>
      <c r="M89" s="241" t="s">
        <v>480</v>
      </c>
      <c r="N89" s="238">
        <v>46285</v>
      </c>
      <c r="O89" s="242" t="s">
        <v>47</v>
      </c>
      <c r="P89" s="243">
        <v>6</v>
      </c>
      <c r="Q89" s="239">
        <v>6</v>
      </c>
      <c r="R89" s="240" t="s">
        <v>119</v>
      </c>
      <c r="S89" s="241" t="s">
        <v>465</v>
      </c>
      <c r="T89" s="238">
        <v>46181</v>
      </c>
      <c r="U89" s="242" t="s">
        <v>320</v>
      </c>
      <c r="V89" s="243">
        <v>8</v>
      </c>
      <c r="W89" s="239">
        <v>0</v>
      </c>
      <c r="X89" s="240" t="s">
        <v>111</v>
      </c>
      <c r="Y89" s="241" t="s">
        <v>465</v>
      </c>
      <c r="Z89" s="238">
        <v>46153</v>
      </c>
      <c r="AA89" s="242" t="s">
        <v>479</v>
      </c>
      <c r="AB89" s="243">
        <v>6</v>
      </c>
      <c r="AC89" s="239">
        <v>0</v>
      </c>
      <c r="AD89" s="240" t="s">
        <v>587</v>
      </c>
      <c r="AE89" s="241" t="s">
        <v>465</v>
      </c>
      <c r="AF89" s="238">
        <v>46009</v>
      </c>
      <c r="AG89" s="242" t="s">
        <v>41</v>
      </c>
      <c r="AH89" s="243">
        <v>3</v>
      </c>
      <c r="AI89" s="239">
        <v>0</v>
      </c>
      <c r="AJ89" s="240" t="s">
        <v>372</v>
      </c>
      <c r="AK89" s="241" t="s">
        <v>465</v>
      </c>
      <c r="AL89" s="244">
        <v>45927</v>
      </c>
      <c r="AM89" s="242" t="s">
        <v>542</v>
      </c>
      <c r="AN89" s="243">
        <v>7</v>
      </c>
      <c r="AO89" s="239">
        <v>0</v>
      </c>
      <c r="AP89" s="245" t="s">
        <v>540</v>
      </c>
      <c r="AQ89" s="241" t="s">
        <v>465</v>
      </c>
      <c r="AR89" s="244">
        <v>45741</v>
      </c>
      <c r="AS89" s="242" t="s">
        <v>47</v>
      </c>
      <c r="AT89" s="243">
        <v>2</v>
      </c>
      <c r="AU89" s="239">
        <v>0</v>
      </c>
      <c r="AV89" s="240" t="s">
        <v>588</v>
      </c>
      <c r="AW89" s="241" t="s">
        <v>465</v>
      </c>
      <c r="AX89" s="238">
        <v>45524</v>
      </c>
      <c r="AY89" s="242" t="s">
        <v>143</v>
      </c>
      <c r="AZ89" s="243">
        <v>6</v>
      </c>
      <c r="BA89" s="239">
        <v>0</v>
      </c>
      <c r="BB89" s="240" t="s">
        <v>113</v>
      </c>
      <c r="BC89" s="241" t="s">
        <v>465</v>
      </c>
      <c r="BD89" s="238">
        <v>45424</v>
      </c>
      <c r="BE89" s="242" t="s">
        <v>542</v>
      </c>
      <c r="BF89" s="243">
        <v>3</v>
      </c>
      <c r="BG89" s="239">
        <v>0</v>
      </c>
      <c r="BH89" s="240" t="s">
        <v>288</v>
      </c>
    </row>
    <row r="90" ht="14.1" customHeight="1" spans="1:60" s="1" customFormat="1" x14ac:dyDescent="0.25">
      <c r="A90" s="149" t="s">
        <v>589</v>
      </c>
      <c r="B90" s="136">
        <v>2011</v>
      </c>
      <c r="C90" s="29">
        <v>83</v>
      </c>
      <c r="D90" s="180" t="s">
        <v>385</v>
      </c>
      <c r="E90" s="140" t="s">
        <v>387</v>
      </c>
      <c r="F90" s="139" t="str">
        <f>IFERROR(INDEX('DB2'!U:U, MATCH(G90, 'DB2'!V:V, 0)), "")</f>
        <v>TRMT1</v>
      </c>
      <c r="G90" s="29" t="str">
        <f>_xlfn.LET(
  _xlpm.val, TRIM(LEFT(D90, IFERROR(FIND(CHAR(10), D90)-1, LEN(D90)))),
  _xlpm.result, IFERROR(
    _xlfn.XLOOKUP(_xlpm.val, 'DB2'!H:H, 'DB2'!V:V),
    _xlfn.XLOOKUP(_xlpm.val, 'DB2'!I:I, 'DB2'!V:V)
  ),
  IF(OR(_xlpm.result="", _xlpm.result=0), "", _xlpm.result)
)</f>
        <v>JH. YANG</v>
      </c>
      <c r="H90" s="155">
        <f>_xlfn.LET(
  _xlpm.val, TRIM(LEFT(D90, IFERROR(FIND(CHAR(10), D90)-1, LEN(D90)))),
  _xlpm.result, IFERROR(
    _xlfn.XLOOKUP(_xlpm.val, 'DB2'!H:H, 'DB2'!S:S),
    _xlfn.XLOOKUP(_xlpm.val, 'DB2'!I:I, 'DB2'!S:S)
  ),
  IF(OR(_xlpm.result="", _xlpm.result=0), "", _xlpm.result)
)</f>
      </c>
      <c r="I90" s="293"/>
      <c r="J90" s="187"/>
      <c r="K90" s="178"/>
      <c r="L90" s="188"/>
      <c r="M90" s="186"/>
      <c r="N90" s="183"/>
      <c r="O90" s="184"/>
      <c r="P90" s="177"/>
      <c r="Q90" s="178"/>
      <c r="R90" s="185"/>
      <c r="S90" s="186"/>
      <c r="T90" s="183"/>
      <c r="U90" s="184"/>
      <c r="V90" s="177"/>
      <c r="W90" s="178"/>
      <c r="X90" s="185"/>
      <c r="Y90" s="186"/>
      <c r="Z90" s="183"/>
      <c r="AA90" s="184"/>
      <c r="AB90" s="177"/>
      <c r="AC90" s="178"/>
      <c r="AD90" s="185"/>
      <c r="AE90" s="186"/>
      <c r="AF90" s="187"/>
      <c r="AG90" s="184"/>
      <c r="AH90" s="177"/>
      <c r="AI90" s="178"/>
      <c r="AJ90" s="188"/>
      <c r="AK90" s="186"/>
      <c r="AL90" s="187"/>
      <c r="AM90" s="184"/>
      <c r="AN90" s="177"/>
      <c r="AO90" s="178"/>
      <c r="AP90" s="185"/>
      <c r="AQ90" s="186"/>
      <c r="AR90" s="183"/>
      <c r="AS90" s="184"/>
      <c r="AT90" s="177"/>
      <c r="AU90" s="178"/>
      <c r="AV90" s="185"/>
      <c r="AW90" s="186"/>
      <c r="AX90" s="183"/>
      <c r="AY90" s="184"/>
      <c r="AZ90" s="177"/>
      <c r="BA90" s="178"/>
      <c r="BB90" s="185"/>
      <c r="BC90" s="186"/>
      <c r="BD90" s="183"/>
      <c r="BE90" s="184"/>
      <c r="BF90" s="177"/>
      <c r="BG90" s="178"/>
      <c r="BH90" s="185"/>
    </row>
    <row r="91" ht="14.1" customHeight="1" spans="1:60" s="1" customFormat="1" x14ac:dyDescent="0.25">
      <c r="A91" s="154"/>
      <c r="B91" s="136">
        <v>2011</v>
      </c>
      <c r="C91" s="29">
        <v>84</v>
      </c>
      <c r="D91" s="137" t="s">
        <v>388</v>
      </c>
      <c r="E91" s="140" t="s">
        <v>387</v>
      </c>
      <c r="F91" s="139" t="str">
        <f>IFERROR(INDEX('DB2'!U:U, MATCH(G91, 'DB2'!V:V, 0)), "")</f>
        <v>TRMT1</v>
      </c>
      <c r="G91" s="29" t="str">
        <f>_xlfn.LET(
  _xlpm.val, TRIM(LEFT(D91, IFERROR(FIND(CHAR(10), D91)-1, LEN(D91)))),
  _xlpm.result, IFERROR(
    _xlfn.XLOOKUP(_xlpm.val, 'DB2'!H:H, 'DB2'!V:V),
    _xlfn.XLOOKUP(_xlpm.val, 'DB2'!I:I, 'DB2'!V:V)
  ),
  IF(OR(_xlpm.result="", _xlpm.result=0), "", _xlpm.result)
)</f>
        <v>JH. YANG</v>
      </c>
      <c r="H91" s="155">
        <f>_xlfn.LET(
  _xlpm.val, TRIM(LEFT(D91, IFERROR(FIND(CHAR(10), D91)-1, LEN(D91)))),
  _xlpm.result, IFERROR(
    _xlfn.XLOOKUP(_xlpm.val, 'DB2'!H:H, 'DB2'!S:S),
    _xlfn.XLOOKUP(_xlpm.val, 'DB2'!I:I, 'DB2'!S:S)
  ),
  IF(OR(_xlpm.result="", _xlpm.result=0), "", _xlpm.result)
)</f>
      </c>
      <c r="I91" s="258" t="s">
        <v>464</v>
      </c>
      <c r="J91" s="183"/>
      <c r="K91" s="178"/>
      <c r="L91" s="188"/>
      <c r="M91" s="186" t="s">
        <v>480</v>
      </c>
      <c r="N91" s="183">
        <v>46273</v>
      </c>
      <c r="O91" s="184" t="s">
        <v>47</v>
      </c>
      <c r="P91" s="177">
        <v>10</v>
      </c>
      <c r="Q91" s="178">
        <v>10</v>
      </c>
      <c r="R91" s="185" t="s">
        <v>58</v>
      </c>
      <c r="S91" s="186" t="s">
        <v>465</v>
      </c>
      <c r="T91" s="183">
        <v>46164</v>
      </c>
      <c r="U91" s="184" t="s">
        <v>88</v>
      </c>
      <c r="V91" s="177">
        <v>5</v>
      </c>
      <c r="W91" s="178">
        <v>0</v>
      </c>
      <c r="X91" s="185" t="s">
        <v>485</v>
      </c>
      <c r="Y91" s="186"/>
      <c r="Z91" s="183"/>
      <c r="AA91" s="184"/>
      <c r="AB91" s="177"/>
      <c r="AC91" s="178"/>
      <c r="AD91" s="185"/>
      <c r="AE91" s="186"/>
      <c r="AF91" s="187"/>
      <c r="AG91" s="184"/>
      <c r="AH91" s="177"/>
      <c r="AI91" s="178"/>
      <c r="AJ91" s="188"/>
      <c r="AK91" s="186"/>
      <c r="AL91" s="187"/>
      <c r="AM91" s="184"/>
      <c r="AN91" s="177"/>
      <c r="AO91" s="178"/>
      <c r="AP91" s="185"/>
      <c r="AQ91" s="186"/>
      <c r="AR91" s="183"/>
      <c r="AS91" s="184"/>
      <c r="AT91" s="177"/>
      <c r="AU91" s="178"/>
      <c r="AV91" s="185"/>
      <c r="AW91" s="186"/>
      <c r="AX91" s="183"/>
      <c r="AY91" s="184"/>
      <c r="AZ91" s="177"/>
      <c r="BA91" s="178"/>
      <c r="BB91" s="185"/>
      <c r="BC91" s="186"/>
      <c r="BD91" s="183"/>
      <c r="BE91" s="184"/>
      <c r="BF91" s="177"/>
      <c r="BG91" s="178"/>
      <c r="BH91" s="185"/>
    </row>
    <row r="92" ht="14.1" customHeight="1" spans="1:60" s="1" customFormat="1" x14ac:dyDescent="0.25">
      <c r="A92" s="149" t="s">
        <v>590</v>
      </c>
      <c r="B92" s="136">
        <v>2010</v>
      </c>
      <c r="C92" s="29">
        <v>85</v>
      </c>
      <c r="D92" s="137" t="s">
        <v>390</v>
      </c>
      <c r="E92" s="138" t="s">
        <v>463</v>
      </c>
      <c r="F92" s="139" t="str">
        <f>IFERROR(INDEX('DB2'!U:U, MATCH(G92, 'DB2'!V:V, 0)), "")</f>
        <v>TRMT1</v>
      </c>
      <c r="G92" s="29" t="str">
        <f>_xlfn.LET(
  _xlpm.val, TRIM(LEFT(D92, IFERROR(FIND(CHAR(10), D92)-1, LEN(D92)))),
  _xlpm.result, IFERROR(
    _xlfn.XLOOKUP(_xlpm.val, 'DB2'!H:H, 'DB2'!V:V),
    _xlfn.XLOOKUP(_xlpm.val, 'DB2'!I:I, 'DB2'!V:V)
  ),
  IF(OR(_xlpm.result="", _xlpm.result=0), "", _xlpm.result)
)</f>
        <v>JH. YANG</v>
      </c>
      <c r="H92" s="155" t="str">
        <f>_xlfn.LET(
  _xlpm.val, TRIM(LEFT(D92, IFERROR(FIND(CHAR(10), D92)-1, LEN(D92)))),
  _xlpm.result, IFERROR(
    _xlfn.XLOOKUP(_xlpm.val, 'DB2'!H:H, 'DB2'!S:S),
    _xlfn.XLOOKUP(_xlpm.val, 'DB2'!I:I, 'DB2'!S:S)
  ),
  IF(OR(_xlpm.result="", _xlpm.result=0), "", _xlpm.result)
)</f>
        <v>HC. CHUN</v>
      </c>
      <c r="I92" s="258" t="s">
        <v>464</v>
      </c>
      <c r="J92" s="183"/>
      <c r="K92" s="178"/>
      <c r="L92" s="185"/>
      <c r="M92" s="186" t="s">
        <v>480</v>
      </c>
      <c r="N92" s="183">
        <v>46269</v>
      </c>
      <c r="O92" s="184" t="s">
        <v>31</v>
      </c>
      <c r="P92" s="177">
        <v>7</v>
      </c>
      <c r="Q92" s="178">
        <v>7</v>
      </c>
      <c r="R92" s="185" t="s">
        <v>367</v>
      </c>
      <c r="S92" s="186" t="s">
        <v>465</v>
      </c>
      <c r="T92" s="183">
        <v>46140</v>
      </c>
      <c r="U92" s="184" t="s">
        <v>41</v>
      </c>
      <c r="V92" s="177">
        <v>3</v>
      </c>
      <c r="W92" s="178">
        <v>0</v>
      </c>
      <c r="X92" s="185" t="s">
        <v>106</v>
      </c>
      <c r="Y92" s="186"/>
      <c r="Z92" s="183"/>
      <c r="AA92" s="184"/>
      <c r="AB92" s="177"/>
      <c r="AC92" s="178"/>
      <c r="AD92" s="185"/>
      <c r="AE92" s="186"/>
      <c r="AF92" s="187"/>
      <c r="AG92" s="184"/>
      <c r="AH92" s="177"/>
      <c r="AI92" s="178"/>
      <c r="AJ92" s="188"/>
      <c r="AK92" s="186"/>
      <c r="AL92" s="187"/>
      <c r="AM92" s="184"/>
      <c r="AN92" s="177"/>
      <c r="AO92" s="178"/>
      <c r="AP92" s="185"/>
      <c r="AQ92" s="186"/>
      <c r="AR92" s="183"/>
      <c r="AS92" s="184"/>
      <c r="AT92" s="177"/>
      <c r="AU92" s="178"/>
      <c r="AV92" s="185"/>
      <c r="AW92" s="186"/>
      <c r="AX92" s="183"/>
      <c r="AY92" s="184"/>
      <c r="AZ92" s="177"/>
      <c r="BA92" s="178"/>
      <c r="BB92" s="185"/>
      <c r="BC92" s="186"/>
      <c r="BD92" s="183"/>
      <c r="BE92" s="184"/>
      <c r="BF92" s="177"/>
      <c r="BG92" s="178"/>
      <c r="BH92" s="185"/>
    </row>
    <row r="93" ht="14.1" customHeight="1" spans="1:60" s="1" customFormat="1" x14ac:dyDescent="0.25">
      <c r="A93" s="153"/>
      <c r="B93" s="136">
        <v>2010</v>
      </c>
      <c r="C93" s="29">
        <v>86</v>
      </c>
      <c r="D93" s="137" t="s">
        <v>394</v>
      </c>
      <c r="E93" s="138" t="s">
        <v>463</v>
      </c>
      <c r="F93" s="139" t="str">
        <f>IFERROR(INDEX('DB2'!U:U, MATCH(G93, 'DB2'!V:V, 0)), "")</f>
        <v>TRMT1</v>
      </c>
      <c r="G93" s="29" t="str">
        <f>_xlfn.LET(
  _xlpm.val, TRIM(LEFT(D93, IFERROR(FIND(CHAR(10), D93)-1, LEN(D93)))),
  _xlpm.result, IFERROR(
    _xlfn.XLOOKUP(_xlpm.val, 'DB2'!H:H, 'DB2'!V:V),
    _xlfn.XLOOKUP(_xlpm.val, 'DB2'!I:I, 'DB2'!V:V)
  ),
  IF(OR(_xlpm.result="", _xlpm.result=0), "", _xlpm.result)
)</f>
        <v>JH. YANG</v>
      </c>
      <c r="H93" s="155" t="str">
        <f>_xlfn.LET(
  _xlpm.val, TRIM(LEFT(D93, IFERROR(FIND(CHAR(10), D93)-1, LEN(D93)))),
  _xlpm.result, IFERROR(
    _xlfn.XLOOKUP(_xlpm.val, 'DB2'!H:H, 'DB2'!S:S),
    _xlfn.XLOOKUP(_xlpm.val, 'DB2'!I:I, 'DB2'!S:S)
  ),
  IF(OR(_xlpm.result="", _xlpm.result=0), "", _xlpm.result)
)</f>
        <v>YN. PARK</v>
      </c>
      <c r="I93" s="258" t="s">
        <v>464</v>
      </c>
      <c r="J93" s="183">
        <v>46308</v>
      </c>
      <c r="K93" s="178" t="s">
        <v>31</v>
      </c>
      <c r="L93" s="185" t="s">
        <v>40</v>
      </c>
      <c r="M93" s="186" t="s">
        <v>465</v>
      </c>
      <c r="N93" s="183">
        <v>46219</v>
      </c>
      <c r="O93" s="184" t="s">
        <v>205</v>
      </c>
      <c r="P93" s="177">
        <v>5</v>
      </c>
      <c r="Q93" s="178">
        <v>0</v>
      </c>
      <c r="R93" s="185" t="s">
        <v>591</v>
      </c>
      <c r="S93" s="186" t="s">
        <v>465</v>
      </c>
      <c r="T93" s="183">
        <v>46162</v>
      </c>
      <c r="U93" s="184" t="s">
        <v>41</v>
      </c>
      <c r="V93" s="177">
        <v>3</v>
      </c>
      <c r="W93" s="178">
        <v>0</v>
      </c>
      <c r="X93" s="185" t="s">
        <v>106</v>
      </c>
      <c r="Y93" s="186"/>
      <c r="Z93" s="183"/>
      <c r="AA93" s="184"/>
      <c r="AB93" s="177"/>
      <c r="AC93" s="178"/>
      <c r="AD93" s="185"/>
      <c r="AE93" s="186"/>
      <c r="AF93" s="187"/>
      <c r="AG93" s="184"/>
      <c r="AH93" s="177"/>
      <c r="AI93" s="178"/>
      <c r="AJ93" s="188"/>
      <c r="AK93" s="186"/>
      <c r="AL93" s="187"/>
      <c r="AM93" s="184"/>
      <c r="AN93" s="177"/>
      <c r="AO93" s="178"/>
      <c r="AP93" s="185"/>
      <c r="AQ93" s="186"/>
      <c r="AR93" s="183"/>
      <c r="AS93" s="184"/>
      <c r="AT93" s="177"/>
      <c r="AU93" s="178"/>
      <c r="AV93" s="185"/>
      <c r="AW93" s="186"/>
      <c r="AX93" s="183"/>
      <c r="AY93" s="184"/>
      <c r="AZ93" s="177"/>
      <c r="BA93" s="178"/>
      <c r="BB93" s="185"/>
      <c r="BC93" s="186"/>
      <c r="BD93" s="183"/>
      <c r="BE93" s="184"/>
      <c r="BF93" s="177"/>
      <c r="BG93" s="178"/>
      <c r="BH93" s="185"/>
    </row>
    <row r="94" ht="14.1" customHeight="1" spans="1:60" s="1" customFormat="1" x14ac:dyDescent="0.25">
      <c r="A94" s="154"/>
      <c r="B94" s="136">
        <v>2011</v>
      </c>
      <c r="C94" s="29">
        <v>87</v>
      </c>
      <c r="D94" s="137" t="s">
        <v>397</v>
      </c>
      <c r="E94" s="138" t="s">
        <v>463</v>
      </c>
      <c r="F94" s="139" t="str">
        <f>IFERROR(INDEX('DB2'!U:U, MATCH(G94, 'DB2'!V:V, 0)), "")</f>
        <v>TRMT1</v>
      </c>
      <c r="G94" s="29" t="str">
        <f>_xlfn.LET(
  _xlpm.val, TRIM(LEFT(D94, IFERROR(FIND(CHAR(10), D94)-1, LEN(D94)))),
  _xlpm.result, IFERROR(
    _xlfn.XLOOKUP(_xlpm.val, 'DB2'!H:H, 'DB2'!V:V),
    _xlfn.XLOOKUP(_xlpm.val, 'DB2'!I:I, 'DB2'!V:V)
  ),
  IF(OR(_xlpm.result="", _xlpm.result=0), "", _xlpm.result)
)</f>
        <v>JH. YANG</v>
      </c>
      <c r="H94" s="155" t="str">
        <f>_xlfn.LET(
  _xlpm.val, TRIM(LEFT(D94, IFERROR(FIND(CHAR(10), D94)-1, LEN(D94)))),
  _xlpm.result, IFERROR(
    _xlfn.XLOOKUP(_xlpm.val, 'DB2'!H:H, 'DB2'!S:S),
    _xlfn.XLOOKUP(_xlpm.val, 'DB2'!I:I, 'DB2'!S:S)
  ),
  IF(OR(_xlpm.result="", _xlpm.result=0), "", _xlpm.result)
)</f>
        <v>HC. CHUN</v>
      </c>
      <c r="I94" s="258" t="s">
        <v>464</v>
      </c>
      <c r="J94" s="183"/>
      <c r="K94" s="178"/>
      <c r="L94" s="185"/>
      <c r="M94" s="186" t="s">
        <v>480</v>
      </c>
      <c r="N94" s="183">
        <v>46268</v>
      </c>
      <c r="O94" s="184" t="s">
        <v>31</v>
      </c>
      <c r="P94" s="177">
        <v>15</v>
      </c>
      <c r="Q94" s="178">
        <v>11</v>
      </c>
      <c r="R94" s="185" t="s">
        <v>398</v>
      </c>
      <c r="S94" s="186" t="s">
        <v>465</v>
      </c>
      <c r="T94" s="183">
        <v>46146</v>
      </c>
      <c r="U94" s="184" t="s">
        <v>41</v>
      </c>
      <c r="V94" s="177">
        <v>6</v>
      </c>
      <c r="W94" s="178">
        <v>0</v>
      </c>
      <c r="X94" s="185" t="s">
        <v>106</v>
      </c>
      <c r="Y94" s="186"/>
      <c r="Z94" s="183"/>
      <c r="AA94" s="184"/>
      <c r="AB94" s="177"/>
      <c r="AC94" s="178"/>
      <c r="AD94" s="185"/>
      <c r="AE94" s="186"/>
      <c r="AF94" s="187"/>
      <c r="AG94" s="184"/>
      <c r="AH94" s="177"/>
      <c r="AI94" s="178"/>
      <c r="AJ94" s="188"/>
      <c r="AK94" s="186"/>
      <c r="AL94" s="187"/>
      <c r="AM94" s="184"/>
      <c r="AN94" s="177"/>
      <c r="AO94" s="178"/>
      <c r="AP94" s="185"/>
      <c r="AQ94" s="186"/>
      <c r="AR94" s="183"/>
      <c r="AS94" s="184"/>
      <c r="AT94" s="177"/>
      <c r="AU94" s="178"/>
      <c r="AV94" s="185"/>
      <c r="AW94" s="186"/>
      <c r="AX94" s="183"/>
      <c r="AY94" s="184"/>
      <c r="AZ94" s="177"/>
      <c r="BA94" s="178"/>
      <c r="BB94" s="185"/>
      <c r="BC94" s="186"/>
      <c r="BD94" s="183"/>
      <c r="BE94" s="184"/>
      <c r="BF94" s="177"/>
      <c r="BG94" s="178"/>
      <c r="BH94" s="185"/>
    </row>
    <row r="95" ht="14.1" customHeight="1" spans="1:60" s="1" customFormat="1" x14ac:dyDescent="0.25">
      <c r="A95" s="149" t="s">
        <v>592</v>
      </c>
      <c r="B95" s="136">
        <v>2007</v>
      </c>
      <c r="C95" s="29">
        <v>88</v>
      </c>
      <c r="D95" s="137" t="s">
        <v>401</v>
      </c>
      <c r="E95" s="138" t="s">
        <v>463</v>
      </c>
      <c r="F95" s="139" t="str">
        <f>IFERROR(INDEX('DB2'!U:U, MATCH(G95, 'DB2'!V:V, 0)), "")</f>
        <v>TRMT1</v>
      </c>
      <c r="G95" s="29" t="str">
        <f>_xlfn.LET(
  _xlpm.val, TRIM(LEFT(D95, IFERROR(FIND(CHAR(10), D95)-1, LEN(D95)))),
  _xlpm.result, IFERROR(
    _xlfn.XLOOKUP(_xlpm.val, 'DB2'!H:H, 'DB2'!V:V),
    _xlfn.XLOOKUP(_xlpm.val, 'DB2'!I:I, 'DB2'!V:V)
  ),
  IF(OR(_xlpm.result="", _xlpm.result=0), "", _xlpm.result)
)</f>
        <v>JH. JEONG</v>
      </c>
      <c r="H95" s="155" t="str">
        <f>_xlfn.LET(
  _xlpm.val, TRIM(LEFT(D95, IFERROR(FIND(CHAR(10), D95)-1, LEN(D95)))),
  _xlpm.result, IFERROR(
    _xlfn.XLOOKUP(_xlpm.val, 'DB2'!H:H, 'DB2'!S:S),
    _xlfn.XLOOKUP(_xlpm.val, 'DB2'!I:I, 'DB2'!S:S)
  ),
  IF(OR(_xlpm.result="", _xlpm.result=0), "", _xlpm.result)
)</f>
        <v>HS. CHO</v>
      </c>
      <c r="I95" s="258" t="s">
        <v>464</v>
      </c>
      <c r="J95" s="183"/>
      <c r="K95" s="178"/>
      <c r="L95" s="185"/>
      <c r="M95" s="186" t="s">
        <v>465</v>
      </c>
      <c r="N95" s="183">
        <v>46249</v>
      </c>
      <c r="O95" s="184" t="s">
        <v>41</v>
      </c>
      <c r="P95" s="177">
        <v>6</v>
      </c>
      <c r="Q95" s="178">
        <v>0</v>
      </c>
      <c r="R95" s="185" t="s">
        <v>197</v>
      </c>
      <c r="S95" s="186" t="s">
        <v>465</v>
      </c>
      <c r="T95" s="183">
        <v>46142</v>
      </c>
      <c r="U95" s="184" t="s">
        <v>41</v>
      </c>
      <c r="V95" s="177">
        <v>6</v>
      </c>
      <c r="W95" s="178">
        <v>0</v>
      </c>
      <c r="X95" s="185" t="s">
        <v>197</v>
      </c>
      <c r="Y95" s="186"/>
      <c r="Z95" s="183"/>
      <c r="AA95" s="184"/>
      <c r="AB95" s="177"/>
      <c r="AC95" s="178"/>
      <c r="AD95" s="185"/>
      <c r="AE95" s="186"/>
      <c r="AF95" s="187"/>
      <c r="AG95" s="184"/>
      <c r="AH95" s="177"/>
      <c r="AI95" s="178"/>
      <c r="AJ95" s="188"/>
      <c r="AK95" s="186"/>
      <c r="AL95" s="187"/>
      <c r="AM95" s="184"/>
      <c r="AN95" s="177"/>
      <c r="AO95" s="178"/>
      <c r="AP95" s="185"/>
      <c r="AQ95" s="186"/>
      <c r="AR95" s="183"/>
      <c r="AS95" s="184"/>
      <c r="AT95" s="177"/>
      <c r="AU95" s="178"/>
      <c r="AV95" s="185"/>
      <c r="AW95" s="186"/>
      <c r="AX95" s="183"/>
      <c r="AY95" s="184"/>
      <c r="AZ95" s="177"/>
      <c r="BA95" s="178"/>
      <c r="BB95" s="185"/>
      <c r="BC95" s="186"/>
      <c r="BD95" s="183"/>
      <c r="BE95" s="184"/>
      <c r="BF95" s="177"/>
      <c r="BG95" s="178"/>
      <c r="BH95" s="185"/>
    </row>
    <row r="96" ht="14.1" customHeight="1" spans="1:60" s="1" customFormat="1" x14ac:dyDescent="0.25">
      <c r="A96" s="154"/>
      <c r="B96" s="136">
        <v>2008</v>
      </c>
      <c r="C96" s="29">
        <v>89</v>
      </c>
      <c r="D96" s="137" t="s">
        <v>405</v>
      </c>
      <c r="E96" s="138" t="s">
        <v>463</v>
      </c>
      <c r="F96" s="139" t="str">
        <f>IFERROR(INDEX('DB2'!U:U, MATCH(G96, 'DB2'!V:V, 0)), "")</f>
        <v>TRMT1</v>
      </c>
      <c r="G96" s="29" t="str">
        <f>_xlfn.LET(
  _xlpm.val, TRIM(LEFT(D96, IFERROR(FIND(CHAR(10), D96)-1, LEN(D96)))),
  _xlpm.result, IFERROR(
    _xlfn.XLOOKUP(_xlpm.val, 'DB2'!H:H, 'DB2'!V:V),
    _xlfn.XLOOKUP(_xlpm.val, 'DB2'!I:I, 'DB2'!V:V)
  ),
  IF(OR(_xlpm.result="", _xlpm.result=0), "", _xlpm.result)
)</f>
        <v>JH. JEONG</v>
      </c>
      <c r="H96" s="155" t="str">
        <f>_xlfn.LET(
  _xlpm.val, TRIM(LEFT(D96, IFERROR(FIND(CHAR(10), D96)-1, LEN(D96)))),
  _xlpm.result, IFERROR(
    _xlfn.XLOOKUP(_xlpm.val, 'DB2'!H:H, 'DB2'!S:S),
    _xlfn.XLOOKUP(_xlpm.val, 'DB2'!I:I, 'DB2'!S:S)
  ),
  IF(OR(_xlpm.result="", _xlpm.result=0), "", _xlpm.result)
)</f>
        <v>HI. HUR</v>
      </c>
      <c r="I96" s="258" t="s">
        <v>489</v>
      </c>
      <c r="J96" s="183"/>
      <c r="K96" s="178"/>
      <c r="L96" s="185"/>
      <c r="M96" s="186" t="s">
        <v>465</v>
      </c>
      <c r="N96" s="183">
        <v>46173</v>
      </c>
      <c r="O96" s="184" t="s">
        <v>41</v>
      </c>
      <c r="P96" s="177">
        <v>2</v>
      </c>
      <c r="Q96" s="178">
        <v>0</v>
      </c>
      <c r="R96" s="185" t="s">
        <v>106</v>
      </c>
      <c r="S96" s="186"/>
      <c r="T96" s="183"/>
      <c r="U96" s="184"/>
      <c r="V96" s="177"/>
      <c r="W96" s="178"/>
      <c r="X96" s="185"/>
      <c r="Y96" s="186"/>
      <c r="Z96" s="183"/>
      <c r="AA96" s="184"/>
      <c r="AB96" s="177"/>
      <c r="AC96" s="178"/>
      <c r="AD96" s="185"/>
      <c r="AE96" s="186"/>
      <c r="AF96" s="187"/>
      <c r="AG96" s="184"/>
      <c r="AH96" s="177"/>
      <c r="AI96" s="178"/>
      <c r="AJ96" s="188"/>
      <c r="AK96" s="186"/>
      <c r="AL96" s="187"/>
      <c r="AM96" s="184"/>
      <c r="AN96" s="177"/>
      <c r="AO96" s="178"/>
      <c r="AP96" s="185"/>
      <c r="AQ96" s="186"/>
      <c r="AR96" s="183"/>
      <c r="AS96" s="184"/>
      <c r="AT96" s="177"/>
      <c r="AU96" s="178"/>
      <c r="AV96" s="185"/>
      <c r="AW96" s="186"/>
      <c r="AX96" s="183"/>
      <c r="AY96" s="184"/>
      <c r="AZ96" s="177"/>
      <c r="BA96" s="178"/>
      <c r="BB96" s="185"/>
      <c r="BC96" s="186"/>
      <c r="BD96" s="183"/>
      <c r="BE96" s="184"/>
      <c r="BF96" s="177"/>
      <c r="BG96" s="178"/>
      <c r="BH96" s="185"/>
    </row>
    <row r="97" ht="14.1" customHeight="1" spans="1:60" s="1" customFormat="1" x14ac:dyDescent="0.25">
      <c r="A97" s="153" t="s">
        <v>593</v>
      </c>
      <c r="B97" s="254">
        <v>2006</v>
      </c>
      <c r="C97" s="178">
        <v>90</v>
      </c>
      <c r="D97" s="294" t="s">
        <v>406</v>
      </c>
      <c r="E97" s="295"/>
      <c r="F97" s="163" t="str">
        <f>IFERROR(INDEX('DB2'!U:U, MATCH(G97, 'DB2'!V:V, 0)), "")</f>
        <v>TRMT3</v>
      </c>
      <c r="G97" s="160" t="str">
        <f>_xlfn.LET(
  _xlpm.val, TRIM(LEFT(D97, IFERROR(FIND(CHAR(10), D97)-1, LEN(D97)))),
  _xlpm.result, IFERROR(
    _xlfn.XLOOKUP(_xlpm.val, 'DB2'!H:H, 'DB2'!V:V),
    _xlfn.XLOOKUP(_xlpm.val, 'DB2'!I:I, 'DB2'!V:V)
  ),
  IF(OR(_xlpm.result="", _xlpm.result=0), "", _xlpm.result)
)</f>
        <v>YS. SON</v>
      </c>
      <c r="H97" s="155">
        <f>_xlfn.LET(
  _xlpm.val, TRIM(LEFT(D97, IFERROR(FIND(CHAR(10), D97)-1, LEN(D97)))),
  _xlpm.result, IFERROR(
    _xlfn.XLOOKUP(_xlpm.val, 'DB2'!H:H, 'DB2'!S:S),
    _xlfn.XLOOKUP(_xlpm.val, 'DB2'!I:I, 'DB2'!S:S)
  ),
  IF(OR(_xlpm.result="", _xlpm.result=0), "", _xlpm.result)
)</f>
      </c>
      <c r="I97" s="293"/>
      <c r="J97" s="187"/>
      <c r="K97" s="178"/>
      <c r="L97" s="185"/>
      <c r="M97" s="186"/>
      <c r="N97" s="183"/>
      <c r="O97" s="184"/>
      <c r="P97" s="177"/>
      <c r="Q97" s="178"/>
      <c r="R97" s="185"/>
      <c r="S97" s="186"/>
      <c r="T97" s="183"/>
      <c r="U97" s="184"/>
      <c r="V97" s="177"/>
      <c r="W97" s="178"/>
      <c r="X97" s="185"/>
      <c r="Y97" s="186"/>
      <c r="Z97" s="183"/>
      <c r="AA97" s="184"/>
      <c r="AB97" s="177"/>
      <c r="AC97" s="178"/>
      <c r="AD97" s="185"/>
      <c r="AE97" s="186"/>
      <c r="AF97" s="187"/>
      <c r="AG97" s="184"/>
      <c r="AH97" s="177"/>
      <c r="AI97" s="178"/>
      <c r="AJ97" s="188"/>
      <c r="AK97" s="186"/>
      <c r="AL97" s="187"/>
      <c r="AM97" s="184"/>
      <c r="AN97" s="177"/>
      <c r="AO97" s="178"/>
      <c r="AP97" s="185"/>
      <c r="AQ97" s="186"/>
      <c r="AR97" s="183"/>
      <c r="AS97" s="184"/>
      <c r="AT97" s="177"/>
      <c r="AU97" s="178"/>
      <c r="AV97" s="185"/>
      <c r="AW97" s="186"/>
      <c r="AX97" s="183"/>
      <c r="AY97" s="184"/>
      <c r="AZ97" s="177"/>
      <c r="BA97" s="178"/>
      <c r="BB97" s="185"/>
      <c r="BC97" s="186"/>
      <c r="BD97" s="183"/>
      <c r="BE97" s="184"/>
      <c r="BF97" s="177"/>
      <c r="BG97" s="178"/>
      <c r="BH97" s="185"/>
    </row>
    <row r="98" ht="14.1" customHeight="1" spans="1:60" s="1" customFormat="1" x14ac:dyDescent="0.25">
      <c r="A98" s="123" t="s">
        <v>594</v>
      </c>
      <c r="B98" s="124">
        <v>2013</v>
      </c>
      <c r="C98" s="125">
        <v>91</v>
      </c>
      <c r="D98" s="126" t="s">
        <v>408</v>
      </c>
      <c r="E98" s="127" t="s">
        <v>103</v>
      </c>
      <c r="F98" s="128" t="str">
        <f>IFERROR(INDEX('DB2'!U:U, MATCH(G98, 'DB2'!V:V, 0)), "")</f>
        <v>TRMT1</v>
      </c>
      <c r="G98" s="125" t="str">
        <f>_xlfn.LET(
  _xlpm.val, TRIM(LEFT(D98, IFERROR(FIND(CHAR(10), D98)-1, LEN(D98)))),
  _xlpm.result, IFERROR(
    _xlfn.XLOOKUP(_xlpm.val, 'DB2'!H:H, 'DB2'!V:V),
    _xlfn.XLOOKUP(_xlpm.val, 'DB2'!I:I, 'DB2'!V:V)
  ),
  IF(OR(_xlpm.result="", _xlpm.result=0), "", _xlpm.result)
)</f>
        <v>NIKOS</v>
      </c>
      <c r="H98" s="220" t="str">
        <f>_xlfn.LET(
  _xlpm.val, TRIM(LEFT(D98, IFERROR(FIND(CHAR(10), D98)-1, LEN(D98)))),
  _xlpm.result, IFERROR(
    _xlfn.XLOOKUP(_xlpm.val, 'DB2'!H:H, 'DB2'!S:S),
    _xlfn.XLOOKUP(_xlpm.val, 'DB2'!I:I, 'DB2'!S:S)
  ),
  IF(OR(_xlpm.result="", _xlpm.result=0), "", _xlpm.result)
)</f>
        <v>IJ. YEOL</v>
      </c>
      <c r="I98" s="233" t="s">
        <v>464</v>
      </c>
      <c r="J98" s="221"/>
      <c r="K98" s="222"/>
      <c r="L98" s="223"/>
      <c r="M98" s="224" t="s">
        <v>465</v>
      </c>
      <c r="N98" s="221">
        <v>46214</v>
      </c>
      <c r="O98" s="222" t="s">
        <v>54</v>
      </c>
      <c r="P98" s="223">
        <v>5</v>
      </c>
      <c r="Q98" s="222">
        <v>0</v>
      </c>
      <c r="R98" s="223" t="s">
        <v>119</v>
      </c>
      <c r="S98" s="224" t="s">
        <v>465</v>
      </c>
      <c r="T98" s="221">
        <v>46144</v>
      </c>
      <c r="U98" s="225" t="s">
        <v>82</v>
      </c>
      <c r="V98" s="226">
        <v>5</v>
      </c>
      <c r="W98" s="222">
        <v>0</v>
      </c>
      <c r="X98" s="223" t="s">
        <v>106</v>
      </c>
      <c r="Y98" s="224"/>
      <c r="Z98" s="221"/>
      <c r="AA98" s="225"/>
      <c r="AB98" s="226"/>
      <c r="AC98" s="222"/>
      <c r="AD98" s="223"/>
      <c r="AE98" s="224"/>
      <c r="AF98" s="227"/>
      <c r="AG98" s="225"/>
      <c r="AH98" s="226"/>
      <c r="AI98" s="222"/>
      <c r="AJ98" s="228"/>
      <c r="AK98" s="224"/>
      <c r="AL98" s="227"/>
      <c r="AM98" s="225"/>
      <c r="AN98" s="226"/>
      <c r="AO98" s="222"/>
      <c r="AP98" s="223"/>
      <c r="AQ98" s="224"/>
      <c r="AR98" s="221"/>
      <c r="AS98" s="225"/>
      <c r="AT98" s="226"/>
      <c r="AU98" s="222"/>
      <c r="AV98" s="223"/>
      <c r="AW98" s="224"/>
      <c r="AX98" s="221"/>
      <c r="AY98" s="225"/>
      <c r="AZ98" s="226"/>
      <c r="BA98" s="222"/>
      <c r="BB98" s="223"/>
      <c r="BC98" s="224"/>
      <c r="BD98" s="221"/>
      <c r="BE98" s="225"/>
      <c r="BF98" s="226"/>
      <c r="BG98" s="222"/>
      <c r="BH98" s="223"/>
    </row>
    <row r="99" ht="14.1" customHeight="1" spans="1:60" s="1" customFormat="1" x14ac:dyDescent="0.25">
      <c r="A99" s="296" t="s">
        <v>595</v>
      </c>
      <c r="B99" s="159">
        <v>2011</v>
      </c>
      <c r="C99" s="160">
        <v>92</v>
      </c>
      <c r="D99" s="214" t="s">
        <v>411</v>
      </c>
      <c r="E99" s="162" t="s">
        <v>70</v>
      </c>
      <c r="F99" s="163" t="str">
        <f>IFERROR(INDEX('DB2'!U:U, MATCH(G99, 'DB2'!V:V, 0)), "")</f>
        <v>TRMT1</v>
      </c>
      <c r="G99" s="160" t="str">
        <f>_xlfn.LET(
  _xlpm.val, TRIM(LEFT(D99, IFERROR(FIND(CHAR(10), D99)-1, LEN(D99)))),
  _xlpm.result, IFERROR(
    _xlfn.XLOOKUP(_xlpm.val, 'DB2'!H:H, 'DB2'!V:V),
    _xlfn.XLOOKUP(_xlpm.val, 'DB2'!I:I, 'DB2'!V:V)
  ),
  IF(OR(_xlpm.result="", _xlpm.result=0), "", _xlpm.result)
)</f>
        <v>NIKOS</v>
      </c>
      <c r="H99" s="162" t="str">
        <f>_xlfn.LET(
  _xlpm.val, TRIM(LEFT(D99, IFERROR(FIND(CHAR(10), D99)-1, LEN(D99)))),
  _xlpm.result, IFERROR(
    _xlfn.XLOOKUP(_xlpm.val, 'DB2'!H:H, 'DB2'!S:S),
    _xlfn.XLOOKUP(_xlpm.val, 'DB2'!I:I, 'DB2'!S:S)
  ),
  IF(OR(_xlpm.result="", _xlpm.result=0), "", _xlpm.result)
)</f>
        <v>SY. KIM</v>
      </c>
      <c r="I99" s="164" t="s">
        <v>464</v>
      </c>
      <c r="J99" s="169"/>
      <c r="K99" s="160"/>
      <c r="L99" s="165"/>
      <c r="M99" s="168" t="s">
        <v>480</v>
      </c>
      <c r="N99" s="169">
        <v>46256</v>
      </c>
      <c r="O99" s="160" t="s">
        <v>47</v>
      </c>
      <c r="P99" s="165">
        <v>5</v>
      </c>
      <c r="Q99" s="160">
        <v>5</v>
      </c>
      <c r="R99" s="165" t="s">
        <v>171</v>
      </c>
      <c r="S99" s="168" t="s">
        <v>465</v>
      </c>
      <c r="T99" s="169">
        <v>46144</v>
      </c>
      <c r="U99" s="166" t="s">
        <v>120</v>
      </c>
      <c r="V99" s="167">
        <v>3</v>
      </c>
      <c r="W99" s="160">
        <v>0</v>
      </c>
      <c r="X99" s="165" t="s">
        <v>119</v>
      </c>
      <c r="Y99" s="168"/>
      <c r="Z99" s="169"/>
      <c r="AA99" s="166"/>
      <c r="AB99" s="167"/>
      <c r="AC99" s="160"/>
      <c r="AD99" s="165"/>
      <c r="AE99" s="168"/>
      <c r="AF99" s="196"/>
      <c r="AG99" s="166"/>
      <c r="AH99" s="167"/>
      <c r="AI99" s="160"/>
      <c r="AJ99" s="197"/>
      <c r="AK99" s="168"/>
      <c r="AL99" s="196"/>
      <c r="AM99" s="166"/>
      <c r="AN99" s="167"/>
      <c r="AO99" s="160"/>
      <c r="AP99" s="165"/>
      <c r="AQ99" s="168"/>
      <c r="AR99" s="169"/>
      <c r="AS99" s="166"/>
      <c r="AT99" s="167"/>
      <c r="AU99" s="160"/>
      <c r="AV99" s="165"/>
      <c r="AW99" s="168"/>
      <c r="AX99" s="169"/>
      <c r="AY99" s="166"/>
      <c r="AZ99" s="167"/>
      <c r="BA99" s="160"/>
      <c r="BB99" s="165"/>
      <c r="BC99" s="168"/>
      <c r="BD99" s="169"/>
      <c r="BE99" s="166"/>
      <c r="BF99" s="167"/>
      <c r="BG99" s="160"/>
      <c r="BH99" s="165"/>
    </row>
    <row r="100" ht="14.1" customHeight="1" spans="1:60" s="1" customFormat="1" x14ac:dyDescent="0.25">
      <c r="A100" s="259" t="s">
        <v>596</v>
      </c>
      <c r="B100" s="260">
        <v>2008</v>
      </c>
      <c r="C100" s="261">
        <v>93</v>
      </c>
      <c r="D100" s="297" t="s">
        <v>597</v>
      </c>
      <c r="E100" s="263"/>
      <c r="F100" s="264" t="s">
        <v>496</v>
      </c>
      <c r="G100" s="261"/>
      <c r="H100" s="265"/>
      <c r="I100" s="298"/>
      <c r="J100" s="267"/>
      <c r="K100" s="261"/>
      <c r="L100" s="268"/>
      <c r="M100" s="269"/>
      <c r="N100" s="267"/>
      <c r="O100" s="270"/>
      <c r="P100" s="271"/>
      <c r="Q100" s="261"/>
      <c r="R100" s="268"/>
      <c r="S100" s="269"/>
      <c r="T100" s="267"/>
      <c r="U100" s="270"/>
      <c r="V100" s="271"/>
      <c r="W100" s="261"/>
      <c r="X100" s="268"/>
      <c r="Y100" s="269"/>
      <c r="Z100" s="267"/>
      <c r="AA100" s="270"/>
      <c r="AB100" s="271"/>
      <c r="AC100" s="261"/>
      <c r="AD100" s="268"/>
      <c r="AE100" s="269"/>
      <c r="AF100" s="272"/>
      <c r="AG100" s="270"/>
      <c r="AH100" s="271"/>
      <c r="AI100" s="261"/>
      <c r="AJ100" s="273"/>
      <c r="AK100" s="269"/>
      <c r="AL100" s="272"/>
      <c r="AM100" s="270"/>
      <c r="AN100" s="271"/>
      <c r="AO100" s="261"/>
      <c r="AP100" s="268"/>
      <c r="AQ100" s="269"/>
      <c r="AR100" s="267"/>
      <c r="AS100" s="270"/>
      <c r="AT100" s="271"/>
      <c r="AU100" s="261"/>
      <c r="AV100" s="268"/>
      <c r="AW100" s="269"/>
      <c r="AX100" s="267"/>
      <c r="AY100" s="270"/>
      <c r="AZ100" s="271"/>
      <c r="BA100" s="261"/>
      <c r="BB100" s="268"/>
      <c r="BC100" s="269"/>
      <c r="BD100" s="267"/>
      <c r="BE100" s="270"/>
      <c r="BF100" s="271"/>
      <c r="BG100" s="261"/>
      <c r="BH100" s="268"/>
    </row>
    <row r="101" ht="14.1" customHeight="1" spans="1:60" s="1" customFormat="1" x14ac:dyDescent="0.25">
      <c r="A101" s="153" t="s">
        <v>415</v>
      </c>
      <c r="B101" s="299">
        <v>2010</v>
      </c>
      <c r="C101" s="239">
        <v>94</v>
      </c>
      <c r="D101" s="300" t="s">
        <v>414</v>
      </c>
      <c r="E101" s="301" t="s">
        <v>70</v>
      </c>
      <c r="F101" s="302" t="str">
        <f>IFERROR(INDEX('DB2'!U:U, MATCH(G101, 'DB2'!V:V, 0)), "")</f>
        <v>TRMT3</v>
      </c>
      <c r="G101" s="239" t="str">
        <f>_xlfn.LET(
  _xlpm.val, TRIM(LEFT(D101, IFERROR(FIND(CHAR(10), D101)-1, LEN(D101)))),
  _xlpm.result, IFERROR(
    _xlfn.XLOOKUP(_xlpm.val, 'DB2'!H:H, 'DB2'!V:V),
    _xlfn.XLOOKUP(_xlpm.val, 'DB2'!I:I, 'DB2'!V:V)
  ),
  IF(OR(_xlpm.result="", _xlpm.result=0), "", _xlpm.result)
)</f>
        <v>HM. KIM</v>
      </c>
      <c r="H101" s="236" t="str">
        <f>_xlfn.LET(
  _xlpm.val, TRIM(LEFT(D101, IFERROR(FIND(CHAR(10), D101)-1, LEN(D101)))),
  _xlpm.result, IFERROR(
    _xlfn.XLOOKUP(_xlpm.val, 'DB2'!H:H, 'DB2'!S:S),
    _xlfn.XLOOKUP(_xlpm.val, 'DB2'!I:I, 'DB2'!S:S)
  ),
  IF(OR(_xlpm.result="", _xlpm.result=0), "", _xlpm.result)
)</f>
        <v>TW. HWANG</v>
      </c>
      <c r="I101" s="303" t="s">
        <v>489</v>
      </c>
      <c r="J101" s="244"/>
      <c r="K101" s="239"/>
      <c r="L101" s="240"/>
      <c r="M101" s="241"/>
      <c r="N101" s="238"/>
      <c r="O101" s="242"/>
      <c r="P101" s="243"/>
      <c r="Q101" s="239"/>
      <c r="R101" s="240"/>
      <c r="S101" s="241"/>
      <c r="T101" s="238"/>
      <c r="U101" s="242"/>
      <c r="V101" s="243"/>
      <c r="W101" s="239"/>
      <c r="X101" s="240"/>
      <c r="Y101" s="241"/>
      <c r="Z101" s="238"/>
      <c r="AA101" s="242"/>
      <c r="AB101" s="243"/>
      <c r="AC101" s="239"/>
      <c r="AD101" s="240"/>
      <c r="AE101" s="241"/>
      <c r="AF101" s="244"/>
      <c r="AG101" s="242"/>
      <c r="AH101" s="243"/>
      <c r="AI101" s="239"/>
      <c r="AJ101" s="245"/>
      <c r="AK101" s="241"/>
      <c r="AL101" s="244"/>
      <c r="AM101" s="242"/>
      <c r="AN101" s="243"/>
      <c r="AO101" s="239"/>
      <c r="AP101" s="240"/>
      <c r="AQ101" s="241"/>
      <c r="AR101" s="238"/>
      <c r="AS101" s="242"/>
      <c r="AT101" s="243"/>
      <c r="AU101" s="239"/>
      <c r="AV101" s="240"/>
      <c r="AW101" s="241"/>
      <c r="AX101" s="238"/>
      <c r="AY101" s="242"/>
      <c r="AZ101" s="243"/>
      <c r="BA101" s="239"/>
      <c r="BB101" s="240"/>
      <c r="BC101" s="241"/>
      <c r="BD101" s="238"/>
      <c r="BE101" s="242"/>
      <c r="BF101" s="243"/>
      <c r="BG101" s="239"/>
      <c r="BH101" s="240"/>
    </row>
    <row r="102" ht="14.1" customHeight="1" spans="1:60" s="1" customFormat="1" x14ac:dyDescent="0.25">
      <c r="A102" s="259" t="s">
        <v>417</v>
      </c>
      <c r="B102" s="260">
        <v>2011</v>
      </c>
      <c r="C102" s="261">
        <v>95</v>
      </c>
      <c r="D102" s="291" t="s">
        <v>416</v>
      </c>
      <c r="E102" s="263" t="s">
        <v>103</v>
      </c>
      <c r="F102" s="264" t="str">
        <f>IFERROR(INDEX('DB2'!U:U, MATCH(G102, 'DB2'!V:V, 0)), "")</f>
        <v>TRMT1</v>
      </c>
      <c r="G102" s="261" t="str">
        <f>_xlfn.LET(
  _xlpm.val, TRIM(LEFT(D102, IFERROR(FIND(CHAR(10), D102)-1, LEN(D102)))),
  _xlpm.result, IFERROR(
    _xlfn.XLOOKUP(_xlpm.val, 'DB2'!H:H, 'DB2'!V:V),
    _xlfn.XLOOKUP(_xlpm.val, 'DB2'!I:I, 'DB2'!V:V)
  ),
  IF(OR(_xlpm.result="", _xlpm.result=0), "", _xlpm.result)
)</f>
        <v>YS. YOUN</v>
      </c>
      <c r="H102" s="265" t="str">
        <f>_xlfn.LET(
  _xlpm.val, TRIM(LEFT(D102, IFERROR(FIND(CHAR(10), D102)-1, LEN(D102)))),
  _xlpm.result, IFERROR(
    _xlfn.XLOOKUP(_xlpm.val, 'DB2'!H:H, 'DB2'!S:S),
    _xlfn.XLOOKUP(_xlpm.val, 'DB2'!I:I, 'DB2'!S:S)
  ),
  IF(OR(_xlpm.result="", _xlpm.result=0), "", _xlpm.result)
)</f>
        <v>YN. PARK</v>
      </c>
      <c r="I102" s="304" t="s">
        <v>464</v>
      </c>
      <c r="J102" s="272"/>
      <c r="K102" s="261"/>
      <c r="L102" s="273"/>
      <c r="M102" s="269" t="s">
        <v>465</v>
      </c>
      <c r="N102" s="267">
        <v>46221</v>
      </c>
      <c r="O102" s="270" t="s">
        <v>41</v>
      </c>
      <c r="P102" s="271">
        <v>4</v>
      </c>
      <c r="Q102" s="261">
        <v>0</v>
      </c>
      <c r="R102" s="268" t="s">
        <v>119</v>
      </c>
      <c r="S102" s="269" t="s">
        <v>465</v>
      </c>
      <c r="T102" s="267">
        <v>46220</v>
      </c>
      <c r="U102" s="270" t="s">
        <v>41</v>
      </c>
      <c r="V102" s="271">
        <v>4</v>
      </c>
      <c r="W102" s="261">
        <v>0</v>
      </c>
      <c r="X102" s="268" t="s">
        <v>119</v>
      </c>
      <c r="Y102" s="269" t="s">
        <v>465</v>
      </c>
      <c r="Z102" s="267">
        <v>46161</v>
      </c>
      <c r="AA102" s="270" t="s">
        <v>54</v>
      </c>
      <c r="AB102" s="271">
        <v>4</v>
      </c>
      <c r="AC102" s="261">
        <v>0</v>
      </c>
      <c r="AD102" s="268" t="s">
        <v>106</v>
      </c>
      <c r="AE102" s="269"/>
      <c r="AF102" s="272"/>
      <c r="AG102" s="270"/>
      <c r="AH102" s="271"/>
      <c r="AI102" s="261"/>
      <c r="AJ102" s="273"/>
      <c r="AK102" s="269"/>
      <c r="AL102" s="272"/>
      <c r="AM102" s="270"/>
      <c r="AN102" s="271"/>
      <c r="AO102" s="261"/>
      <c r="AP102" s="268"/>
      <c r="AQ102" s="269"/>
      <c r="AR102" s="267"/>
      <c r="AS102" s="270"/>
      <c r="AT102" s="271"/>
      <c r="AU102" s="261"/>
      <c r="AV102" s="268"/>
      <c r="AW102" s="269"/>
      <c r="AX102" s="267"/>
      <c r="AY102" s="270"/>
      <c r="AZ102" s="271"/>
      <c r="BA102" s="261"/>
      <c r="BB102" s="268"/>
      <c r="BC102" s="269"/>
      <c r="BD102" s="267"/>
      <c r="BE102" s="270"/>
      <c r="BF102" s="271"/>
      <c r="BG102" s="261"/>
      <c r="BH102" s="268"/>
    </row>
    <row r="103" ht="14.1" customHeight="1" spans="1:60" s="1" customFormat="1" x14ac:dyDescent="0.25">
      <c r="A103" s="259" t="s">
        <v>419</v>
      </c>
      <c r="B103" s="260">
        <v>2017</v>
      </c>
      <c r="C103" s="261">
        <v>96</v>
      </c>
      <c r="D103" s="291" t="s">
        <v>418</v>
      </c>
      <c r="E103" s="265" t="s">
        <v>103</v>
      </c>
      <c r="F103" s="264" t="str">
        <f>IFERROR(INDEX('DB2'!U:U, MATCH(G103, 'DB2'!V:V, 0)), "")</f>
        <v>TRMT1</v>
      </c>
      <c r="G103" s="261" t="str">
        <f>_xlfn.LET(
  _xlpm.val, TRIM(LEFT(D103, IFERROR(FIND(CHAR(10), D103)-1, LEN(D103)))),
  _xlpm.result, IFERROR(
    _xlfn.XLOOKUP(_xlpm.val, 'DB2'!H:H, 'DB2'!V:V),
    _xlfn.XLOOKUP(_xlpm.val, 'DB2'!I:I, 'DB2'!V:V)
  ),
  IF(OR(_xlpm.result="", _xlpm.result=0), "", _xlpm.result)
)</f>
        <v>JH. YANG</v>
      </c>
      <c r="H103" s="265" t="str">
        <f>_xlfn.LET(
  _xlpm.val, TRIM(LEFT(D103, IFERROR(FIND(CHAR(10), D103)-1, LEN(D103)))),
  _xlpm.result, IFERROR(
    _xlfn.XLOOKUP(_xlpm.val, 'DB2'!H:H, 'DB2'!S:S),
    _xlfn.XLOOKUP(_xlpm.val, 'DB2'!I:I, 'DB2'!S:S)
  ),
  IF(OR(_xlpm.result="", _xlpm.result=0), "", _xlpm.result)
)</f>
        <v>YN. KIM</v>
      </c>
      <c r="I103" s="304" t="s">
        <v>464</v>
      </c>
      <c r="J103" s="305"/>
      <c r="K103" s="306"/>
      <c r="L103" s="307"/>
      <c r="M103" s="269" t="s">
        <v>480</v>
      </c>
      <c r="N103" s="267">
        <v>46260</v>
      </c>
      <c r="O103" s="270" t="s">
        <v>31</v>
      </c>
      <c r="P103" s="271">
        <v>9</v>
      </c>
      <c r="Q103" s="261">
        <v>9</v>
      </c>
      <c r="R103" s="268" t="s">
        <v>73</v>
      </c>
      <c r="S103" s="269" t="s">
        <v>480</v>
      </c>
      <c r="T103" s="267">
        <v>46129</v>
      </c>
      <c r="U103" s="270" t="s">
        <v>168</v>
      </c>
      <c r="V103" s="271">
        <v>5</v>
      </c>
      <c r="W103" s="261">
        <v>2</v>
      </c>
      <c r="X103" s="268" t="s">
        <v>598</v>
      </c>
      <c r="Y103" s="269"/>
      <c r="Z103" s="267"/>
      <c r="AA103" s="270"/>
      <c r="AB103" s="271"/>
      <c r="AC103" s="261"/>
      <c r="AD103" s="268"/>
      <c r="AE103" s="269"/>
      <c r="AF103" s="272"/>
      <c r="AG103" s="270"/>
      <c r="AH103" s="271"/>
      <c r="AI103" s="261"/>
      <c r="AJ103" s="273"/>
      <c r="AK103" s="269"/>
      <c r="AL103" s="272"/>
      <c r="AM103" s="270"/>
      <c r="AN103" s="271"/>
      <c r="AO103" s="261"/>
      <c r="AP103" s="268"/>
      <c r="AQ103" s="269"/>
      <c r="AR103" s="267"/>
      <c r="AS103" s="270"/>
      <c r="AT103" s="271"/>
      <c r="AU103" s="261"/>
      <c r="AV103" s="268"/>
      <c r="AW103" s="269"/>
      <c r="AX103" s="267"/>
      <c r="AY103" s="270"/>
      <c r="AZ103" s="271"/>
      <c r="BA103" s="261"/>
      <c r="BB103" s="268"/>
      <c r="BC103" s="269"/>
      <c r="BD103" s="267"/>
      <c r="BE103" s="270"/>
      <c r="BF103" s="271"/>
      <c r="BG103" s="261"/>
      <c r="BH103" s="268"/>
    </row>
    <row r="104" ht="12.75" customHeight="1" spans="2:60" s="1" customFormat="1" x14ac:dyDescent="0.25">
      <c r="B104" s="308"/>
      <c r="D104" s="79"/>
      <c r="E104" s="79"/>
      <c r="F104" s="309"/>
      <c r="G104" s="310"/>
      <c r="H104" s="310"/>
      <c r="I104" s="310"/>
      <c r="J104" s="85"/>
      <c r="K104" s="79"/>
      <c r="L104" s="79"/>
      <c r="M104" s="85"/>
      <c r="N104" s="85"/>
      <c r="O104" s="79"/>
      <c r="P104" s="79"/>
      <c r="Q104" s="79"/>
      <c r="R104" s="79"/>
      <c r="S104" s="85"/>
      <c r="T104" s="85"/>
      <c r="U104" s="79"/>
      <c r="V104" s="79"/>
      <c r="W104" s="79"/>
      <c r="X104" s="79"/>
      <c r="Y104" s="85"/>
      <c r="Z104" s="85"/>
      <c r="AA104" s="79"/>
      <c r="AB104" s="79"/>
      <c r="AC104" s="79"/>
      <c r="AD104" s="79"/>
      <c r="AE104" s="85"/>
      <c r="AF104" s="85"/>
      <c r="AG104" s="79"/>
      <c r="AH104" s="79"/>
      <c r="AI104" s="79"/>
      <c r="AJ104" s="79"/>
      <c r="AK104" s="85"/>
      <c r="AL104" s="85"/>
      <c r="AM104" s="79"/>
      <c r="AN104" s="79"/>
      <c r="AO104" s="79"/>
      <c r="AP104" s="79"/>
      <c r="AQ104" s="85"/>
      <c r="AR104" s="85"/>
      <c r="AS104" s="79"/>
      <c r="AT104" s="79"/>
      <c r="AU104" s="79"/>
      <c r="AV104" s="79"/>
      <c r="AW104" s="85"/>
      <c r="AX104" s="85"/>
      <c r="AY104" s="79"/>
      <c r="AZ104" s="79"/>
      <c r="BA104" s="79"/>
      <c r="BB104" s="79"/>
      <c r="BC104" s="85"/>
      <c r="BD104" s="85"/>
      <c r="BE104" s="79"/>
      <c r="BF104" s="79"/>
      <c r="BG104" s="79"/>
      <c r="BH104" s="79"/>
    </row>
    <row r="105" ht="12.75" customHeight="1" spans="2:56" s="1" customFormat="1" x14ac:dyDescent="0.25">
      <c r="B105" s="308"/>
      <c r="F105" s="309"/>
      <c r="G105" s="309"/>
      <c r="H105" s="309"/>
      <c r="I105" s="309"/>
      <c r="J105" s="61"/>
      <c r="M105" s="61"/>
      <c r="N105" s="61"/>
      <c r="S105" s="61"/>
      <c r="T105" s="61"/>
      <c r="Y105" s="61"/>
      <c r="Z105" s="61"/>
      <c r="AE105" s="61"/>
      <c r="AF105" s="61"/>
      <c r="AK105" s="61"/>
      <c r="AL105" s="61"/>
      <c r="AQ105" s="61"/>
      <c r="AR105" s="61"/>
      <c r="AW105" s="61"/>
      <c r="AX105" s="61"/>
      <c r="BC105" s="61"/>
      <c r="BD105" s="61"/>
    </row>
    <row r="106" ht="14.1" customHeight="1" spans="1:60" s="1" customFormat="1" x14ac:dyDescent="0.25">
      <c r="A106" s="170" t="s">
        <v>599</v>
      </c>
      <c r="B106" s="124">
        <v>2012</v>
      </c>
      <c r="C106" s="125">
        <v>55</v>
      </c>
      <c r="D106" s="311" t="s">
        <v>600</v>
      </c>
      <c r="E106" s="312"/>
      <c r="F106" s="313"/>
      <c r="G106" s="314"/>
      <c r="H106" s="314"/>
      <c r="I106" s="315"/>
      <c r="J106" s="227"/>
      <c r="K106" s="222"/>
      <c r="L106" s="228"/>
      <c r="M106" s="224"/>
      <c r="N106" s="221"/>
      <c r="O106" s="225"/>
      <c r="P106" s="226"/>
      <c r="Q106" s="222"/>
      <c r="R106" s="223"/>
      <c r="S106" s="224"/>
      <c r="T106" s="221"/>
      <c r="U106" s="225"/>
      <c r="V106" s="226"/>
      <c r="W106" s="222"/>
      <c r="X106" s="223"/>
      <c r="Y106" s="224"/>
      <c r="Z106" s="221"/>
      <c r="AA106" s="225"/>
      <c r="AB106" s="226"/>
      <c r="AC106" s="222"/>
      <c r="AD106" s="223"/>
      <c r="AE106" s="224"/>
      <c r="AF106" s="227"/>
      <c r="AG106" s="225"/>
      <c r="AH106" s="226"/>
      <c r="AI106" s="222"/>
      <c r="AJ106" s="228"/>
      <c r="AK106" s="224"/>
      <c r="AL106" s="227"/>
      <c r="AM106" s="225"/>
      <c r="AN106" s="226"/>
      <c r="AO106" s="222"/>
      <c r="AP106" s="223"/>
      <c r="AQ106" s="224"/>
      <c r="AR106" s="221"/>
      <c r="AS106" s="225"/>
      <c r="AT106" s="226"/>
      <c r="AU106" s="222"/>
      <c r="AV106" s="223"/>
      <c r="AW106" s="224"/>
      <c r="AX106" s="221"/>
      <c r="AY106" s="225"/>
      <c r="AZ106" s="226"/>
      <c r="BA106" s="222"/>
      <c r="BB106" s="223"/>
      <c r="BC106" s="224"/>
      <c r="BD106" s="221"/>
      <c r="BE106" s="225"/>
      <c r="BF106" s="226"/>
      <c r="BG106" s="222"/>
      <c r="BH106" s="223"/>
    </row>
    <row r="107" ht="14.1" customHeight="1" spans="1:60" s="1" customFormat="1" x14ac:dyDescent="0.25">
      <c r="A107" s="192"/>
      <c r="B107" s="159">
        <v>2012</v>
      </c>
      <c r="C107" s="160">
        <v>56</v>
      </c>
      <c r="D107" s="316" t="s">
        <v>601</v>
      </c>
      <c r="E107" s="317"/>
      <c r="F107" s="318"/>
      <c r="G107" s="319"/>
      <c r="H107" s="319"/>
      <c r="I107" s="320"/>
      <c r="J107" s="196"/>
      <c r="K107" s="160"/>
      <c r="L107" s="197"/>
      <c r="M107" s="168"/>
      <c r="N107" s="169"/>
      <c r="O107" s="166"/>
      <c r="P107" s="167"/>
      <c r="Q107" s="160"/>
      <c r="R107" s="165"/>
      <c r="S107" s="168"/>
      <c r="T107" s="169"/>
      <c r="U107" s="166"/>
      <c r="V107" s="167"/>
      <c r="W107" s="160"/>
      <c r="X107" s="165"/>
      <c r="Y107" s="168"/>
      <c r="Z107" s="169"/>
      <c r="AA107" s="166"/>
      <c r="AB107" s="167"/>
      <c r="AC107" s="160"/>
      <c r="AD107" s="165"/>
      <c r="AE107" s="168"/>
      <c r="AF107" s="196"/>
      <c r="AG107" s="166"/>
      <c r="AH107" s="167"/>
      <c r="AI107" s="160"/>
      <c r="AJ107" s="197"/>
      <c r="AK107" s="168"/>
      <c r="AL107" s="196"/>
      <c r="AM107" s="166"/>
      <c r="AN107" s="167"/>
      <c r="AO107" s="160"/>
      <c r="AP107" s="165"/>
      <c r="AQ107" s="168"/>
      <c r="AR107" s="169"/>
      <c r="AS107" s="166"/>
      <c r="AT107" s="167"/>
      <c r="AU107" s="160"/>
      <c r="AV107" s="165"/>
      <c r="AW107" s="168"/>
      <c r="AX107" s="169"/>
      <c r="AY107" s="166"/>
      <c r="AZ107" s="167"/>
      <c r="BA107" s="160"/>
      <c r="BB107" s="165"/>
      <c r="BC107" s="168"/>
      <c r="BD107" s="169"/>
      <c r="BE107" s="166"/>
      <c r="BF107" s="167"/>
      <c r="BG107" s="160"/>
      <c r="BH107" s="165"/>
    </row>
    <row r="108" ht="14.1" customHeight="1" spans="1:60" s="1" customFormat="1" x14ac:dyDescent="0.25">
      <c r="A108" s="259" t="s">
        <v>596</v>
      </c>
      <c r="B108" s="260">
        <v>2008</v>
      </c>
      <c r="C108" s="261">
        <v>93</v>
      </c>
      <c r="D108" s="297" t="s">
        <v>597</v>
      </c>
      <c r="E108" s="321"/>
      <c r="F108" s="322"/>
      <c r="G108" s="323"/>
      <c r="H108" s="324"/>
      <c r="I108" s="325"/>
      <c r="J108" s="272"/>
      <c r="K108" s="261"/>
      <c r="L108" s="273"/>
      <c r="M108" s="269"/>
      <c r="N108" s="267"/>
      <c r="O108" s="270"/>
      <c r="P108" s="271"/>
      <c r="Q108" s="261"/>
      <c r="R108" s="268"/>
      <c r="S108" s="269"/>
      <c r="T108" s="267"/>
      <c r="U108" s="270"/>
      <c r="V108" s="271"/>
      <c r="W108" s="261"/>
      <c r="X108" s="268"/>
      <c r="Y108" s="269"/>
      <c r="Z108" s="267"/>
      <c r="AA108" s="270"/>
      <c r="AB108" s="271"/>
      <c r="AC108" s="261"/>
      <c r="AD108" s="268"/>
      <c r="AE108" s="269"/>
      <c r="AF108" s="272"/>
      <c r="AG108" s="270"/>
      <c r="AH108" s="271"/>
      <c r="AI108" s="261"/>
      <c r="AJ108" s="273"/>
      <c r="AK108" s="269"/>
      <c r="AL108" s="272"/>
      <c r="AM108" s="270"/>
      <c r="AN108" s="271"/>
      <c r="AO108" s="261"/>
      <c r="AP108" s="268"/>
      <c r="AQ108" s="269"/>
      <c r="AR108" s="267"/>
      <c r="AS108" s="270"/>
      <c r="AT108" s="271"/>
      <c r="AU108" s="261"/>
      <c r="AV108" s="268"/>
      <c r="AW108" s="269"/>
      <c r="AX108" s="267"/>
      <c r="AY108" s="270"/>
      <c r="AZ108" s="271"/>
      <c r="BA108" s="261"/>
      <c r="BB108" s="268"/>
      <c r="BC108" s="269"/>
      <c r="BD108" s="267"/>
      <c r="BE108" s="270"/>
      <c r="BF108" s="271"/>
      <c r="BG108" s="261"/>
      <c r="BH108" s="268"/>
    </row>
  </sheetData>
  <autoFilter ref="A7:BH103"/>
  <mergeCells count="84">
    <mergeCell ref="J5:L5"/>
    <mergeCell ref="M5:R5"/>
    <mergeCell ref="S5:X5"/>
    <mergeCell ref="Y5:AD5"/>
    <mergeCell ref="AE5:AJ5"/>
    <mergeCell ref="AK5:AP5"/>
    <mergeCell ref="AQ5:AV5"/>
    <mergeCell ref="AW5:BB5"/>
    <mergeCell ref="BC5:BH5"/>
    <mergeCell ref="A5:A7"/>
    <mergeCell ref="B5:B7"/>
    <mergeCell ref="C5:C7"/>
    <mergeCell ref="D5:D7"/>
    <mergeCell ref="E5:E7"/>
    <mergeCell ref="F5:F7"/>
    <mergeCell ref="G5:G7"/>
    <mergeCell ref="H5:H7"/>
    <mergeCell ref="I5:I7"/>
    <mergeCell ref="P6:Q6"/>
    <mergeCell ref="V6:W6"/>
    <mergeCell ref="AB6:AC6"/>
    <mergeCell ref="AH6:AI6"/>
    <mergeCell ref="AN6:AO6"/>
    <mergeCell ref="AT6:AU6"/>
    <mergeCell ref="AZ6:BA6"/>
    <mergeCell ref="BF6:BG6"/>
    <mergeCell ref="J6:J7"/>
    <mergeCell ref="K6:K7"/>
    <mergeCell ref="L6:L7"/>
    <mergeCell ref="M6:M7"/>
    <mergeCell ref="N6:N7"/>
    <mergeCell ref="O6:O7"/>
    <mergeCell ref="R6:R7"/>
    <mergeCell ref="S6:S7"/>
    <mergeCell ref="T6:T7"/>
    <mergeCell ref="U6:U7"/>
    <mergeCell ref="X6:X7"/>
    <mergeCell ref="Y6:Y7"/>
    <mergeCell ref="Z6:Z7"/>
    <mergeCell ref="AA6:AA7"/>
    <mergeCell ref="AD6:AD7"/>
    <mergeCell ref="AE6:AE7"/>
    <mergeCell ref="AF6:AF7"/>
    <mergeCell ref="AG6:AG7"/>
    <mergeCell ref="AJ6:AJ7"/>
    <mergeCell ref="AK6:AK7"/>
    <mergeCell ref="AL6:AL7"/>
    <mergeCell ref="AM6:AM7"/>
    <mergeCell ref="AP6:AP7"/>
    <mergeCell ref="AQ6:AQ7"/>
    <mergeCell ref="AR6:AR7"/>
    <mergeCell ref="AS6:AS7"/>
    <mergeCell ref="AV6:AV7"/>
    <mergeCell ref="AW6:AW7"/>
    <mergeCell ref="AX6:AX7"/>
    <mergeCell ref="AY6:AY7"/>
    <mergeCell ref="BB6:BB7"/>
    <mergeCell ref="BC6:BC7"/>
    <mergeCell ref="BD6:BD7"/>
    <mergeCell ref="BE6:BE7"/>
    <mergeCell ref="BH6:BH7"/>
    <mergeCell ref="A8:A12"/>
    <mergeCell ref="A13:A17"/>
    <mergeCell ref="A20:A34"/>
    <mergeCell ref="A35:A36"/>
    <mergeCell ref="A37:A39"/>
    <mergeCell ref="A42:A43"/>
    <mergeCell ref="A44:A45"/>
    <mergeCell ref="A46:A49"/>
    <mergeCell ref="A52:A53"/>
    <mergeCell ref="A55:A56"/>
    <mergeCell ref="A60:A63"/>
    <mergeCell ref="A65:A67"/>
    <mergeCell ref="A68:A70"/>
    <mergeCell ref="A71:A72"/>
    <mergeCell ref="A76:A77"/>
    <mergeCell ref="A78:A79"/>
    <mergeCell ref="A80:A81"/>
    <mergeCell ref="A82:A83"/>
    <mergeCell ref="A84:A87"/>
    <mergeCell ref="A90:A91"/>
    <mergeCell ref="A92:A94"/>
    <mergeCell ref="A95:A96"/>
    <mergeCell ref="A106:A107"/>
  </mergeCells>
  <conditionalFormatting sqref="K8:K10 O8:O103 U8:U103 K12:K34 K36:K77 K80:K103 K106:K108 O106:O108 U106:U108 AA106:AA108 AG106:AG108 AM106:AM108">
    <cfRule type="cellIs" dxfId="3" priority="51" operator="equal">
      <formula>"NOT FIXED"</formula>
    </cfRule>
  </conditionalFormatting>
  <conditionalFormatting sqref="M8:M103 S8:S103 Y8:Y103 AE8:AE103 AK8:AK103 AQ8:AQ103 AW8:AW103 BC8:BC103 M106:M108 S106:S108 Y106:Y108 AE106:AE108 AK106:AK108 AQ106:AQ108 AW106:AW108 BC106:BC108">
    <cfRule type="cellIs" dxfId="4" priority="48" operator="equal">
      <formula>"OPEN OBS"</formula>
    </cfRule>
  </conditionalFormatting>
  <conditionalFormatting sqref="AA8:AA103">
    <cfRule type="cellIs" dxfId="5" priority="24" operator="equal">
      <formula>"NOT FIXED"</formula>
    </cfRule>
  </conditionalFormatting>
  <conditionalFormatting sqref="AG8:AG103">
    <cfRule type="cellIs" dxfId="6" priority="3" operator="equal">
      <formula>"NOT FIXED"</formula>
    </cfRule>
  </conditionalFormatting>
  <conditionalFormatting sqref="AM8:AM103">
    <cfRule type="cellIs" dxfId="7" priority="2" operator="equal">
      <formula>"NOT FIXED"</formula>
    </cfRule>
  </conditionalFormatting>
  <conditionalFormatting sqref="AM27 AS27 AM29:AM88 AS29:AS103 AY29:AY103 BE29:BE103 AG33 AG51 AG76 AG82 AM90:AM103 AM106:AM108 AS106:AS108 AY106:AY108 BE106:BE108">
    <cfRule type="cellIs" dxfId="8" priority="56" operator="equal">
      <formula>"UNKNOWN"</formula>
    </cfRule>
  </conditionalFormatting>
  <conditionalFormatting sqref="AS8:AS33">
    <cfRule type="cellIs" dxfId="9" priority="7" operator="equal">
      <formula>"NOT FIXED"</formula>
    </cfRule>
  </conditionalFormatting>
  <conditionalFormatting sqref="AS11">
    <cfRule type="cellIs" dxfId="10" priority="41" operator="equal">
      <formula>"UNKNOWN"</formula>
    </cfRule>
  </conditionalFormatting>
  <conditionalFormatting sqref="AS22:AS23">
    <cfRule type="cellIs" dxfId="11" priority="38" operator="equal">
      <formula>"UNKNOWN"</formula>
    </cfRule>
  </conditionalFormatting>
  <conditionalFormatting sqref="AS53">
    <cfRule type="cellIs" dxfId="12" priority="19" operator="equal">
      <formula>"NOT FIXED"</formula>
    </cfRule>
  </conditionalFormatting>
  <conditionalFormatting sqref="AS76">
    <cfRule type="cellIs" dxfId="13" priority="12" operator="equal">
      <formula>"NOT FIXED"</formula>
    </cfRule>
  </conditionalFormatting>
  <conditionalFormatting sqref="AS82">
    <cfRule type="cellIs" dxfId="14" priority="1" operator="equal">
      <formula>"NOT FIXED"</formula>
    </cfRule>
  </conditionalFormatting>
  <conditionalFormatting sqref="AS84">
    <cfRule type="cellIs" dxfId="15" priority="30" operator="equal">
      <formula>"NOT FIXED"</formula>
    </cfRule>
  </conditionalFormatting>
  <conditionalFormatting sqref="AS86:AS87">
    <cfRule type="cellIs" dxfId="16" priority="4" operator="equal">
      <formula>"NOT FIXED"</formula>
    </cfRule>
  </conditionalFormatting>
  <conditionalFormatting sqref="AS89">
    <cfRule type="cellIs" dxfId="17" priority="28" operator="equal">
      <formula>"NOT FIXED"</formula>
    </cfRule>
  </conditionalFormatting>
  <conditionalFormatting sqref="AY8:AY9 AY12:AY13 AY15:AY18 AY20 AY24:AY27">
    <cfRule type="cellIs" dxfId="18" priority="62" operator="equal">
      <formula>"NOT FIXED"</formula>
    </cfRule>
  </conditionalFormatting>
  <conditionalFormatting sqref="AY8:AY27">
    <cfRule type="cellIs" dxfId="19" priority="11" operator="equal">
      <formula>"UNKNOWN"</formula>
    </cfRule>
  </conditionalFormatting>
  <conditionalFormatting sqref="AY22">
    <cfRule type="cellIs" dxfId="20" priority="9" operator="equal">
      <formula>"NOT FIXED"</formula>
    </cfRule>
  </conditionalFormatting>
  <conditionalFormatting sqref="AY89">
    <cfRule type="cellIs" dxfId="21" priority="27" operator="equal">
      <formula>"NOT FIXED"</formula>
    </cfRule>
  </conditionalFormatting>
  <conditionalFormatting sqref="BE8 BE15:BE16">
    <cfRule type="cellIs" dxfId="22" priority="58" operator="equal">
      <formula>"NOT FIXED"</formula>
    </cfRule>
  </conditionalFormatting>
  <conditionalFormatting sqref="BE8:BE27">
    <cfRule type="cellIs" dxfId="23" priority="55" operator="equal">
      <formula>"UNKNOWN"</formula>
    </cfRule>
  </conditionalFormatting>
  <dataValidations count="28">
    <dataValidation type="list" allowBlank="1" showInputMessage="1" showErrorMessage="1" sqref="AE10:AE103">
      <formula1>"PLAN, OPEN OBS,CLOSED"</formula1>
    </dataValidation>
    <dataValidation type="list" allowBlank="1" showInputMessage="1" showErrorMessage="1" sqref="AE106:AE108">
      <formula1>"PLAN, OPEN OBS,CLOSED"</formula1>
    </dataValidation>
    <dataValidation type="list" allowBlank="1" showInputMessage="1" showErrorMessage="1" sqref="AE8:AE103">
      <formula1>"PLAN, OPEN OBS,CLOSED"</formula1>
    </dataValidation>
    <dataValidation type="list" allowBlank="1" showInputMessage="1" showErrorMessage="1" sqref="AK10:AK103">
      <formula1>"PLAN, OPEN OBS,CLOSED"</formula1>
    </dataValidation>
    <dataValidation type="list" allowBlank="1" showInputMessage="1" showErrorMessage="1" sqref="AK106:AK108">
      <formula1>"PLAN, OPEN OBS,CLOSED"</formula1>
    </dataValidation>
    <dataValidation type="list" allowBlank="1" showInputMessage="1" showErrorMessage="1" sqref="AK8:AK103">
      <formula1>"PLAN, OPEN OBS,CLOSED"</formula1>
    </dataValidation>
    <dataValidation type="list" allowBlank="1" showInputMessage="1" showErrorMessage="1" sqref="AQ10:AQ103">
      <formula1>"PLAN, OPEN OBS,CLOSED"</formula1>
    </dataValidation>
    <dataValidation type="list" allowBlank="1" showInputMessage="1" showErrorMessage="1" sqref="AQ106:AQ108">
      <formula1>"PLAN, OPEN OBS,CLOSED"</formula1>
    </dataValidation>
    <dataValidation type="list" allowBlank="1" showInputMessage="1" showErrorMessage="1" sqref="AQ8:AQ103">
      <formula1>"PLAN, OPEN OBS,CLOSED"</formula1>
    </dataValidation>
    <dataValidation type="list" allowBlank="1" showInputMessage="1" showErrorMessage="1" sqref="AW10:AW103">
      <formula1>"PLAN, OPEN OBS,CLOSED"</formula1>
    </dataValidation>
    <dataValidation type="list" allowBlank="1" showInputMessage="1" showErrorMessage="1" sqref="AW106:AW108">
      <formula1>"PLAN, OPEN OBS,CLOSED"</formula1>
    </dataValidation>
    <dataValidation type="list" allowBlank="1" showInputMessage="1" showErrorMessage="1" sqref="AW8:AW103">
      <formula1>"PLAN, OPEN OBS,CLOSED"</formula1>
    </dataValidation>
    <dataValidation type="list" allowBlank="1" showInputMessage="1" showErrorMessage="1" sqref="BC10:BC103">
      <formula1>"PLAN, OPEN OBS,CLOSED"</formula1>
    </dataValidation>
    <dataValidation type="list" allowBlank="1" showInputMessage="1" showErrorMessage="1" sqref="BC106:BC108">
      <formula1>"PLAN, OPEN OBS,CLOSED"</formula1>
    </dataValidation>
    <dataValidation type="list" allowBlank="1" showInputMessage="1" showErrorMessage="1" sqref="BC8:BC103">
      <formula1>"PLAN, OPEN OBS,CLOSED"</formula1>
    </dataValidation>
    <dataValidation type="list" allowBlank="1" showInputMessage="1" showErrorMessage="1" sqref="I10:I103">
      <formula1>"Valid,Not Valid"</formula1>
    </dataValidation>
    <dataValidation type="list" allowBlank="1" showInputMessage="1" showErrorMessage="1" sqref="I106:I108">
      <formula1>"Valid,Not Valid"</formula1>
    </dataValidation>
    <dataValidation type="list" allowBlank="1" showInputMessage="1" showErrorMessage="1" sqref="I8:I103">
      <formula1>"Valid,Not Valid"</formula1>
    </dataValidation>
    <dataValidation type="whole" allowBlank="1" showInputMessage="1" showErrorMessage="1" sqref="L34">
      <formula1>0</formula1>
      <formula2>2400</formula2>
    </dataValidation>
    <dataValidation type="list" allowBlank="1" showInputMessage="1" showErrorMessage="1" sqref="M10:M103">
      <formula1>"PLAN, OPEN OBS,CLOSED"</formula1>
    </dataValidation>
    <dataValidation type="list" allowBlank="1" showInputMessage="1" showErrorMessage="1" sqref="M106:M108">
      <formula1>"PLAN, OPEN OBS,CLOSED"</formula1>
    </dataValidation>
    <dataValidation type="list" allowBlank="1" showInputMessage="1" showErrorMessage="1" sqref="M8:M103">
      <formula1>"PLAN, OPEN OBS,CLOSED"</formula1>
    </dataValidation>
    <dataValidation type="list" allowBlank="1" showInputMessage="1" showErrorMessage="1" sqref="S10:S103">
      <formula1>"PLAN, OPEN OBS,CLOSED"</formula1>
    </dataValidation>
    <dataValidation type="list" allowBlank="1" showInputMessage="1" showErrorMessage="1" sqref="S106:S108">
      <formula1>"PLAN, OPEN OBS,CLOSED"</formula1>
    </dataValidation>
    <dataValidation type="list" allowBlank="1" showInputMessage="1" showErrorMessage="1" sqref="S8:S103">
      <formula1>"PLAN, OPEN OBS,CLOSED"</formula1>
    </dataValidation>
    <dataValidation type="list" allowBlank="1" showInputMessage="1" showErrorMessage="1" sqref="Y10:Y103">
      <formula1>"PLAN, OPEN OBS,CLOSED"</formula1>
    </dataValidation>
    <dataValidation type="list" allowBlank="1" showInputMessage="1" showErrorMessage="1" sqref="Y106:Y108">
      <formula1>"PLAN, OPEN OBS,CLOSED"</formula1>
    </dataValidation>
    <dataValidation type="list" allowBlank="1" showInputMessage="1" showErrorMessage="1" sqref="Y8:Y103">
      <formula1>"PLAN, OPEN OBS,CLOSED"</formula1>
    </dataValidation>
  </dataValidations>
  <pageMargins left="0.2362204724409449" right="0.2362204724409449" top="0.7480314960629921" bottom="0.7480314960629921" header="0.31496062992125984" footer="0.31496062992125984"/>
  <pageSetup paperSize="9" orientation="landscape" horizontalDpi="4294967295" verticalDpi="4294967295" scale="65" fitToWidth="1" fitToHeight="1" firstPageNumber="1" useFirstPageNumber="1" copies="1"/>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9"/>
  <sheetViews>
    <sheetView workbookViewId="0" zoomScale="100" zoomScaleNormal="100">
      <pane xSplit="3" ySplit="5" topLeftCell="D6" activePane="bottomRight" state="frozen"/>
      <selection pane="bottomRight" activeCell="F18" sqref="F18"/>
    </sheetView>
  </sheetViews>
  <sheetFormatPr defaultRowHeight="12.75" outlineLevelRow="0" outlineLevelCol="0" x14ac:dyDescent="0" defaultColWidth="8.625" customHeight="1"/>
  <cols>
    <col min="1" max="1" width="23.125" style="326" customWidth="1"/>
    <col min="2" max="2" width="3.875" style="309" customWidth="1"/>
    <col min="3" max="5" width="8.625" style="327" customWidth="1"/>
    <col min="6" max="6" width="8.625" style="328" customWidth="1"/>
    <col min="7" max="7" width="8.625" style="327" customWidth="1"/>
    <col min="8" max="8" width="24" style="327" customWidth="1"/>
    <col min="9" max="9" width="41.875" style="327" customWidth="1"/>
    <col min="10" max="16384" width="8.625" style="327" customWidth="1"/>
  </cols>
  <sheetData>
    <row r="1" ht="18" customHeight="1" spans="1:6" s="326" customFormat="1" x14ac:dyDescent="0.25">
      <c r="A1" s="329" t="s">
        <v>602</v>
      </c>
      <c r="B1" s="330"/>
      <c r="F1" s="328"/>
    </row>
    <row r="2" ht="15" customHeight="1" x14ac:dyDescent="0.25"/>
    <row r="3" ht="15" customHeight="1" spans="1:9" x14ac:dyDescent="0.25">
      <c r="A3" s="7" t="s">
        <v>1</v>
      </c>
      <c r="B3" s="7"/>
      <c r="C3" s="7"/>
      <c r="D3" s="8" t="s">
        <v>603</v>
      </c>
      <c r="E3" s="8"/>
      <c r="F3" s="8"/>
      <c r="G3" s="8"/>
      <c r="H3" s="8"/>
      <c r="I3" s="8"/>
    </row>
    <row r="4" ht="15" customHeight="1" spans="1:9" x14ac:dyDescent="0.25">
      <c r="A4" s="331" t="s">
        <v>5</v>
      </c>
      <c r="B4" s="332" t="s">
        <v>604</v>
      </c>
      <c r="C4" s="333" t="s">
        <v>605</v>
      </c>
      <c r="D4" s="334" t="s">
        <v>606</v>
      </c>
      <c r="E4" s="334"/>
      <c r="F4" s="334"/>
      <c r="G4" s="334"/>
      <c r="H4" s="334" t="s">
        <v>607</v>
      </c>
      <c r="I4" s="8" t="s">
        <v>608</v>
      </c>
    </row>
    <row r="5" ht="15" customHeight="1" spans="1:9" x14ac:dyDescent="0.25">
      <c r="A5" s="335"/>
      <c r="B5" s="336"/>
      <c r="C5" s="337"/>
      <c r="D5" s="8" t="s">
        <v>609</v>
      </c>
      <c r="E5" s="8" t="s">
        <v>610</v>
      </c>
      <c r="F5" s="338" t="s">
        <v>611</v>
      </c>
      <c r="G5" s="8" t="s">
        <v>446</v>
      </c>
      <c r="H5" s="13" t="s">
        <v>612</v>
      </c>
      <c r="I5" s="8"/>
    </row>
    <row r="6" spans="1:9" x14ac:dyDescent="0.25">
      <c r="A6" s="20" t="s">
        <v>21</v>
      </c>
      <c r="B6" s="339"/>
      <c r="C6" s="340"/>
      <c r="D6" s="136"/>
      <c r="E6" s="136"/>
      <c r="F6" s="341"/>
      <c r="G6" s="136"/>
      <c r="H6" s="20"/>
      <c r="I6" s="340"/>
    </row>
    <row r="7" spans="1:9" x14ac:dyDescent="0.25">
      <c r="A7" s="20" t="s">
        <v>35</v>
      </c>
      <c r="B7" s="339"/>
      <c r="C7" s="340"/>
      <c r="D7" s="136"/>
      <c r="E7" s="136"/>
      <c r="F7" s="342"/>
      <c r="G7" s="136"/>
      <c r="H7" s="20"/>
      <c r="I7" s="340"/>
    </row>
    <row r="8" spans="1:9" x14ac:dyDescent="0.25">
      <c r="A8" s="20" t="s">
        <v>44</v>
      </c>
      <c r="B8" s="339"/>
      <c r="C8" s="340"/>
      <c r="D8" s="136"/>
      <c r="E8" s="136"/>
      <c r="F8" s="342"/>
      <c r="G8" s="136"/>
      <c r="H8" s="20"/>
      <c r="I8" s="340"/>
    </row>
    <row r="9" spans="1:9" x14ac:dyDescent="0.25">
      <c r="A9" s="20" t="s">
        <v>49</v>
      </c>
      <c r="B9" s="339"/>
      <c r="C9" s="340"/>
      <c r="D9" s="136"/>
      <c r="E9" s="136"/>
      <c r="F9" s="342"/>
      <c r="G9" s="136"/>
      <c r="H9" s="20"/>
      <c r="I9" s="20"/>
    </row>
    <row r="10" spans="1:9" x14ac:dyDescent="0.25">
      <c r="A10" s="20" t="s">
        <v>56</v>
      </c>
      <c r="B10" s="339"/>
      <c r="C10" s="340"/>
      <c r="D10" s="136"/>
      <c r="E10" s="136"/>
      <c r="F10" s="342"/>
      <c r="G10" s="136"/>
      <c r="H10" s="20"/>
      <c r="I10" s="29"/>
    </row>
    <row r="11" spans="1:9" x14ac:dyDescent="0.25">
      <c r="A11" s="20" t="s">
        <v>62</v>
      </c>
      <c r="B11" s="339"/>
      <c r="C11" s="340"/>
      <c r="D11" s="136"/>
      <c r="E11" s="136"/>
      <c r="F11" s="342"/>
      <c r="G11" s="136"/>
      <c r="H11" s="20"/>
      <c r="I11" s="29"/>
    </row>
    <row r="12" spans="1:9" x14ac:dyDescent="0.25">
      <c r="A12" s="20" t="s">
        <v>68</v>
      </c>
      <c r="B12" s="339"/>
      <c r="C12" s="340"/>
      <c r="D12" s="340"/>
      <c r="E12" s="340"/>
      <c r="F12" s="343"/>
      <c r="G12" s="340"/>
      <c r="H12" s="340"/>
      <c r="I12" s="340"/>
    </row>
    <row r="13" spans="1:9" x14ac:dyDescent="0.25">
      <c r="A13" s="20" t="s">
        <v>76</v>
      </c>
      <c r="B13" s="339"/>
      <c r="C13" s="340"/>
      <c r="D13" s="136"/>
      <c r="E13" s="136"/>
      <c r="F13" s="342"/>
      <c r="G13" s="136"/>
      <c r="H13" s="344"/>
      <c r="I13" s="20"/>
    </row>
    <row r="14" spans="1:9" x14ac:dyDescent="0.25">
      <c r="A14" s="20" t="s">
        <v>84</v>
      </c>
      <c r="B14" s="339"/>
      <c r="C14" s="340"/>
      <c r="D14" s="340"/>
      <c r="E14" s="340"/>
      <c r="F14" s="343"/>
      <c r="G14" s="340"/>
      <c r="H14" s="340"/>
      <c r="I14" s="340"/>
    </row>
    <row r="15" spans="1:9" x14ac:dyDescent="0.25">
      <c r="A15" s="20" t="s">
        <v>91</v>
      </c>
      <c r="B15" s="339"/>
      <c r="C15" s="340"/>
      <c r="D15" s="340"/>
      <c r="E15" s="340"/>
      <c r="F15" s="343"/>
      <c r="G15" s="340"/>
      <c r="H15" s="340"/>
      <c r="I15" s="340"/>
    </row>
    <row r="16" spans="1:9" x14ac:dyDescent="0.25">
      <c r="A16" s="35" t="s">
        <v>613</v>
      </c>
      <c r="B16" s="339"/>
      <c r="C16" s="340"/>
      <c r="D16" s="340"/>
      <c r="E16" s="340"/>
      <c r="F16" s="343"/>
      <c r="G16" s="340"/>
      <c r="H16" s="340"/>
      <c r="I16" s="340"/>
    </row>
    <row r="17" spans="1:9" x14ac:dyDescent="0.25">
      <c r="A17" s="20" t="s">
        <v>101</v>
      </c>
      <c r="B17" s="339"/>
      <c r="C17" s="340"/>
      <c r="D17" s="340"/>
      <c r="E17" s="340"/>
      <c r="F17" s="343"/>
      <c r="G17" s="340"/>
      <c r="H17" s="340"/>
      <c r="I17" s="340"/>
    </row>
    <row r="18" spans="1:9" x14ac:dyDescent="0.25">
      <c r="A18" s="20" t="s">
        <v>109</v>
      </c>
      <c r="B18" s="339"/>
      <c r="C18" s="340"/>
      <c r="D18" s="340"/>
      <c r="E18" s="340"/>
      <c r="F18" s="343"/>
      <c r="G18" s="340"/>
      <c r="H18" s="340"/>
      <c r="I18" s="340"/>
    </row>
    <row r="19" spans="1:9" x14ac:dyDescent="0.25">
      <c r="A19" s="20" t="s">
        <v>116</v>
      </c>
      <c r="B19" s="339"/>
      <c r="C19" s="340"/>
      <c r="D19" s="340"/>
      <c r="E19" s="340"/>
      <c r="F19" s="343"/>
      <c r="G19" s="340"/>
      <c r="H19" s="340"/>
      <c r="I19" s="340"/>
    </row>
    <row r="20" spans="1:9" x14ac:dyDescent="0.25">
      <c r="A20" s="20" t="s">
        <v>124</v>
      </c>
      <c r="B20" s="339"/>
      <c r="C20" s="340"/>
      <c r="D20" s="340"/>
      <c r="E20" s="340"/>
      <c r="F20" s="343"/>
      <c r="G20" s="340"/>
      <c r="H20" s="340"/>
      <c r="I20" s="340"/>
    </row>
    <row r="21" spans="1:9" x14ac:dyDescent="0.25">
      <c r="A21" s="20" t="s">
        <v>131</v>
      </c>
      <c r="B21" s="339"/>
      <c r="C21" s="340"/>
      <c r="D21" s="136"/>
      <c r="E21" s="136"/>
      <c r="F21" s="342"/>
      <c r="G21" s="136"/>
      <c r="H21" s="20"/>
      <c r="I21" s="345"/>
    </row>
    <row r="22" ht="51.75" customHeight="1" spans="1:9" x14ac:dyDescent="0.25">
      <c r="A22" s="20" t="s">
        <v>137</v>
      </c>
      <c r="B22" s="339"/>
      <c r="C22" s="340"/>
      <c r="D22" s="136"/>
      <c r="E22" s="136"/>
      <c r="F22" s="342"/>
      <c r="G22" s="136"/>
      <c r="H22" s="344"/>
      <c r="I22" s="20"/>
    </row>
    <row r="23" spans="1:9" x14ac:dyDescent="0.25">
      <c r="A23" s="35" t="s">
        <v>140</v>
      </c>
      <c r="B23" s="339"/>
      <c r="C23" s="340"/>
      <c r="D23" s="340"/>
      <c r="E23" s="340"/>
      <c r="F23" s="343"/>
      <c r="G23" s="340"/>
      <c r="H23" s="340"/>
      <c r="I23" s="340"/>
    </row>
    <row r="24" spans="1:9" x14ac:dyDescent="0.25">
      <c r="A24" s="20" t="s">
        <v>145</v>
      </c>
      <c r="B24" s="339"/>
      <c r="C24" s="340"/>
      <c r="D24" s="136"/>
      <c r="E24" s="136"/>
      <c r="F24" s="342"/>
      <c r="G24" s="136"/>
      <c r="H24" s="344"/>
      <c r="I24" s="20"/>
    </row>
    <row r="25" spans="1:9" x14ac:dyDescent="0.25">
      <c r="A25" s="20" t="s">
        <v>150</v>
      </c>
      <c r="B25" s="339"/>
      <c r="C25" s="340"/>
      <c r="D25" s="340"/>
      <c r="E25" s="340"/>
      <c r="F25" s="343"/>
      <c r="G25" s="340"/>
      <c r="H25" s="340"/>
      <c r="I25" s="340"/>
    </row>
    <row r="26" spans="1:9" x14ac:dyDescent="0.25">
      <c r="A26" s="20" t="s">
        <v>154</v>
      </c>
      <c r="B26" s="339"/>
      <c r="C26" s="340"/>
      <c r="D26" s="136"/>
      <c r="E26" s="136"/>
      <c r="F26" s="342"/>
      <c r="G26" s="136"/>
      <c r="H26" s="20"/>
      <c r="I26" s="346"/>
    </row>
    <row r="27" spans="1:9" x14ac:dyDescent="0.25">
      <c r="A27" s="35" t="s">
        <v>158</v>
      </c>
      <c r="B27" s="339"/>
      <c r="C27" s="340"/>
      <c r="D27" s="136"/>
      <c r="E27" s="136"/>
      <c r="F27" s="342"/>
      <c r="G27" s="347"/>
      <c r="H27" s="20"/>
      <c r="I27" s="346"/>
    </row>
    <row r="28" spans="1:9" x14ac:dyDescent="0.25">
      <c r="A28" s="20" t="s">
        <v>162</v>
      </c>
      <c r="B28" s="339"/>
      <c r="C28" s="340"/>
      <c r="D28" s="340"/>
      <c r="E28" s="340"/>
      <c r="F28" s="343"/>
      <c r="G28" s="340"/>
      <c r="H28" s="340"/>
      <c r="I28" s="340"/>
    </row>
    <row r="29" spans="1:9" x14ac:dyDescent="0.25">
      <c r="A29" s="20" t="s">
        <v>165</v>
      </c>
      <c r="B29" s="339"/>
      <c r="C29" s="340"/>
      <c r="D29" s="340"/>
      <c r="E29" s="340"/>
      <c r="F29" s="343"/>
      <c r="G29" s="340"/>
      <c r="H29" s="340"/>
      <c r="I29" s="340"/>
    </row>
    <row r="30" spans="1:9" x14ac:dyDescent="0.25">
      <c r="A30" s="20" t="s">
        <v>170</v>
      </c>
      <c r="B30" s="339"/>
      <c r="C30" s="340"/>
      <c r="D30" s="340"/>
      <c r="E30" s="340"/>
      <c r="F30" s="343"/>
      <c r="G30" s="340"/>
      <c r="H30" s="340"/>
      <c r="I30" s="340"/>
    </row>
    <row r="31" spans="1:9" x14ac:dyDescent="0.25">
      <c r="A31" s="20" t="s">
        <v>173</v>
      </c>
      <c r="B31" s="339"/>
      <c r="C31" s="340"/>
      <c r="D31" s="340"/>
      <c r="E31" s="340"/>
      <c r="F31" s="343"/>
      <c r="G31" s="340"/>
      <c r="H31" s="340"/>
      <c r="I31" s="340"/>
    </row>
    <row r="32" spans="1:9" x14ac:dyDescent="0.25">
      <c r="A32" s="20" t="s">
        <v>177</v>
      </c>
      <c r="B32" s="339"/>
      <c r="C32" s="340"/>
      <c r="D32" s="340"/>
      <c r="E32" s="340"/>
      <c r="F32" s="343"/>
      <c r="G32" s="340"/>
      <c r="H32" s="340"/>
      <c r="I32" s="340"/>
    </row>
    <row r="33" spans="1:9" x14ac:dyDescent="0.25">
      <c r="A33" s="20" t="s">
        <v>181</v>
      </c>
      <c r="B33" s="339"/>
      <c r="C33" s="340"/>
      <c r="D33" s="340"/>
      <c r="E33" s="340"/>
      <c r="F33" s="343"/>
      <c r="G33" s="340"/>
      <c r="H33" s="340"/>
      <c r="I33" s="340"/>
    </row>
    <row r="34" spans="1:9" x14ac:dyDescent="0.25">
      <c r="A34" s="20" t="s">
        <v>185</v>
      </c>
      <c r="B34" s="339"/>
      <c r="C34" s="340"/>
      <c r="D34" s="340"/>
      <c r="E34" s="340"/>
      <c r="F34" s="343"/>
      <c r="G34" s="340"/>
      <c r="H34" s="340"/>
      <c r="I34" s="340"/>
    </row>
    <row r="35" spans="1:9" x14ac:dyDescent="0.25">
      <c r="A35" s="20" t="s">
        <v>190</v>
      </c>
      <c r="B35" s="339"/>
      <c r="C35" s="340"/>
      <c r="D35" s="340"/>
      <c r="E35" s="340"/>
      <c r="F35" s="343"/>
      <c r="G35" s="340"/>
      <c r="H35" s="340"/>
      <c r="I35" s="340"/>
    </row>
    <row r="36" spans="1:9" x14ac:dyDescent="0.25">
      <c r="A36" s="20" t="s">
        <v>195</v>
      </c>
      <c r="B36" s="339"/>
      <c r="C36" s="340"/>
      <c r="D36" s="340"/>
      <c r="E36" s="340"/>
      <c r="F36" s="343"/>
      <c r="G36" s="340"/>
      <c r="H36" s="340"/>
      <c r="I36" s="340"/>
    </row>
    <row r="37" spans="1:9" x14ac:dyDescent="0.25">
      <c r="A37" s="20" t="s">
        <v>198</v>
      </c>
      <c r="B37" s="339"/>
      <c r="C37" s="340"/>
      <c r="D37" s="340"/>
      <c r="E37" s="340"/>
      <c r="F37" s="343"/>
      <c r="G37" s="340"/>
      <c r="H37" s="340"/>
      <c r="I37" s="340"/>
    </row>
    <row r="38" spans="1:9" x14ac:dyDescent="0.25">
      <c r="A38" s="35" t="s">
        <v>202</v>
      </c>
      <c r="B38" s="339"/>
      <c r="C38" s="340"/>
      <c r="D38" s="340"/>
      <c r="E38" s="340"/>
      <c r="F38" s="343"/>
      <c r="G38" s="340"/>
      <c r="H38" s="340"/>
      <c r="I38" s="340"/>
    </row>
    <row r="39" spans="1:9" x14ac:dyDescent="0.25">
      <c r="A39" s="35" t="s">
        <v>203</v>
      </c>
      <c r="B39" s="339"/>
      <c r="C39" s="340"/>
      <c r="D39" s="340"/>
      <c r="E39" s="340"/>
      <c r="F39" s="343"/>
      <c r="G39" s="340"/>
      <c r="H39" s="340"/>
      <c r="I39" s="340"/>
    </row>
    <row r="40" spans="1:9" x14ac:dyDescent="0.25">
      <c r="A40" s="35" t="s">
        <v>614</v>
      </c>
      <c r="B40" s="339"/>
      <c r="C40" s="340"/>
      <c r="D40" s="340"/>
      <c r="E40" s="340"/>
      <c r="F40" s="343"/>
      <c r="G40" s="340"/>
      <c r="H40" s="340"/>
      <c r="I40" s="340"/>
    </row>
    <row r="41" spans="1:9" x14ac:dyDescent="0.25">
      <c r="A41" s="20" t="s">
        <v>213</v>
      </c>
      <c r="B41" s="339"/>
      <c r="C41" s="340"/>
      <c r="D41" s="340"/>
      <c r="E41" s="340"/>
      <c r="F41" s="343"/>
      <c r="G41" s="340"/>
      <c r="H41" s="340"/>
      <c r="I41" s="340"/>
    </row>
    <row r="42" spans="1:9" x14ac:dyDescent="0.25">
      <c r="A42" s="20" t="s">
        <v>221</v>
      </c>
      <c r="B42" s="339"/>
      <c r="C42" s="340"/>
      <c r="D42" s="340"/>
      <c r="E42" s="340"/>
      <c r="F42" s="343"/>
      <c r="G42" s="340"/>
      <c r="H42" s="340"/>
      <c r="I42" s="340"/>
    </row>
    <row r="43" spans="1:9" x14ac:dyDescent="0.25">
      <c r="A43" s="20" t="s">
        <v>226</v>
      </c>
      <c r="B43" s="339"/>
      <c r="C43" s="340"/>
      <c r="D43" s="340"/>
      <c r="E43" s="340"/>
      <c r="F43" s="343"/>
      <c r="G43" s="340"/>
      <c r="H43" s="340"/>
      <c r="I43" s="340"/>
    </row>
    <row r="44" spans="1:9" x14ac:dyDescent="0.25">
      <c r="A44" s="42" t="s">
        <v>231</v>
      </c>
      <c r="B44" s="348"/>
      <c r="C44" s="349"/>
      <c r="D44" s="349"/>
      <c r="E44" s="349"/>
      <c r="F44" s="350"/>
      <c r="G44" s="349"/>
      <c r="H44" s="349"/>
      <c r="I44" s="349" t="s">
        <v>220</v>
      </c>
    </row>
    <row r="45" spans="1:9" x14ac:dyDescent="0.25">
      <c r="A45" s="20" t="s">
        <v>234</v>
      </c>
      <c r="B45" s="339"/>
      <c r="C45" s="340"/>
      <c r="D45" s="136"/>
      <c r="E45" s="136"/>
      <c r="F45" s="342"/>
      <c r="G45" s="136"/>
      <c r="H45" s="20"/>
      <c r="I45" s="20"/>
    </row>
    <row r="46" spans="1:9" x14ac:dyDescent="0.25">
      <c r="A46" s="20" t="s">
        <v>239</v>
      </c>
      <c r="B46" s="339"/>
      <c r="C46" s="340"/>
      <c r="D46" s="136"/>
      <c r="E46" s="136"/>
      <c r="F46" s="341"/>
      <c r="G46" s="347"/>
      <c r="H46" s="346"/>
      <c r="I46" s="29"/>
    </row>
    <row r="47" spans="1:9" x14ac:dyDescent="0.25">
      <c r="A47" s="42" t="s">
        <v>242</v>
      </c>
      <c r="B47" s="348"/>
      <c r="C47" s="349"/>
      <c r="D47" s="349"/>
      <c r="E47" s="349"/>
      <c r="F47" s="350"/>
      <c r="G47" s="349"/>
      <c r="H47" s="349"/>
      <c r="I47" s="349" t="s">
        <v>220</v>
      </c>
    </row>
    <row r="48" spans="1:9" x14ac:dyDescent="0.25">
      <c r="A48" s="20" t="s">
        <v>245</v>
      </c>
      <c r="B48" s="339"/>
      <c r="C48" s="340"/>
      <c r="D48" s="340"/>
      <c r="E48" s="340"/>
      <c r="F48" s="343"/>
      <c r="G48" s="340"/>
      <c r="H48" s="340"/>
      <c r="I48" s="340"/>
    </row>
    <row r="49" spans="1:9" x14ac:dyDescent="0.25">
      <c r="A49" s="20" t="s">
        <v>250</v>
      </c>
      <c r="B49" s="339"/>
      <c r="C49" s="340"/>
      <c r="D49" s="340"/>
      <c r="E49" s="340"/>
      <c r="F49" s="343"/>
      <c r="G49" s="340"/>
      <c r="H49" s="340"/>
      <c r="I49" s="340"/>
    </row>
    <row r="50" spans="1:9" x14ac:dyDescent="0.25">
      <c r="A50" s="20" t="s">
        <v>254</v>
      </c>
      <c r="B50" s="339"/>
      <c r="C50" s="340"/>
      <c r="D50" s="340"/>
      <c r="E50" s="340"/>
      <c r="F50" s="343"/>
      <c r="G50" s="340"/>
      <c r="H50" s="340"/>
      <c r="I50" s="340"/>
    </row>
    <row r="51" ht="25.5" customHeight="1" spans="1:9" x14ac:dyDescent="0.25">
      <c r="A51" s="20" t="s">
        <v>259</v>
      </c>
      <c r="B51" s="339"/>
      <c r="C51" s="340"/>
      <c r="D51" s="340"/>
      <c r="E51" s="340"/>
      <c r="F51" s="343"/>
      <c r="G51" s="340"/>
      <c r="H51" s="340"/>
      <c r="I51" s="340"/>
    </row>
    <row r="52" spans="1:9" x14ac:dyDescent="0.25">
      <c r="A52" s="20" t="s">
        <v>265</v>
      </c>
      <c r="B52" s="339"/>
      <c r="C52" s="340"/>
      <c r="D52" s="340"/>
      <c r="E52" s="340"/>
      <c r="F52" s="343"/>
      <c r="G52" s="340"/>
      <c r="H52" s="340"/>
      <c r="I52" s="340"/>
    </row>
    <row r="53" spans="1:9" x14ac:dyDescent="0.25">
      <c r="A53" s="20" t="s">
        <v>268</v>
      </c>
      <c r="B53" s="339"/>
      <c r="C53" s="340"/>
      <c r="D53" s="340"/>
      <c r="E53" s="340"/>
      <c r="F53" s="343"/>
      <c r="G53" s="340"/>
      <c r="H53" s="340"/>
      <c r="I53" s="340"/>
    </row>
    <row r="54" spans="1:9" x14ac:dyDescent="0.25">
      <c r="A54" s="42" t="s">
        <v>270</v>
      </c>
      <c r="B54" s="348"/>
      <c r="C54" s="349"/>
      <c r="D54" s="349"/>
      <c r="E54" s="349"/>
      <c r="F54" s="350"/>
      <c r="G54" s="349"/>
      <c r="H54" s="349"/>
      <c r="I54" s="349" t="s">
        <v>220</v>
      </c>
    </row>
    <row r="55" spans="1:9" x14ac:dyDescent="0.25">
      <c r="A55" s="20" t="s">
        <v>273</v>
      </c>
      <c r="B55" s="339"/>
      <c r="C55" s="340"/>
      <c r="D55" s="340"/>
      <c r="E55" s="340"/>
      <c r="F55" s="343"/>
      <c r="G55" s="340"/>
      <c r="H55" s="340"/>
      <c r="I55" s="340"/>
    </row>
    <row r="56" spans="1:9" x14ac:dyDescent="0.25">
      <c r="A56" s="42" t="s">
        <v>279</v>
      </c>
      <c r="B56" s="348"/>
      <c r="C56" s="349"/>
      <c r="D56" s="349"/>
      <c r="E56" s="349"/>
      <c r="F56" s="350"/>
      <c r="G56" s="349"/>
      <c r="H56" s="349"/>
      <c r="I56" s="349" t="s">
        <v>220</v>
      </c>
    </row>
    <row r="57" spans="1:9" x14ac:dyDescent="0.25">
      <c r="A57" s="20" t="s">
        <v>281</v>
      </c>
      <c r="B57" s="339"/>
      <c r="C57" s="340"/>
      <c r="D57" s="340"/>
      <c r="E57" s="340"/>
      <c r="F57" s="343"/>
      <c r="G57" s="340"/>
      <c r="H57" s="340"/>
      <c r="I57" s="340"/>
    </row>
    <row r="58" spans="1:9" x14ac:dyDescent="0.25">
      <c r="A58" s="20" t="s">
        <v>285</v>
      </c>
      <c r="B58" s="339"/>
      <c r="C58" s="340"/>
      <c r="D58" s="340"/>
      <c r="E58" s="340"/>
      <c r="F58" s="343"/>
      <c r="G58" s="340"/>
      <c r="H58" s="340"/>
      <c r="I58" s="340"/>
    </row>
    <row r="59" spans="1:9" x14ac:dyDescent="0.25">
      <c r="A59" s="20" t="s">
        <v>287</v>
      </c>
      <c r="B59" s="339"/>
      <c r="C59" s="340"/>
      <c r="D59" s="340"/>
      <c r="E59" s="340"/>
      <c r="F59" s="343"/>
      <c r="G59" s="340"/>
      <c r="H59" s="340"/>
      <c r="I59" s="340"/>
    </row>
    <row r="60" spans="1:9" x14ac:dyDescent="0.25">
      <c r="A60" s="20" t="s">
        <v>289</v>
      </c>
      <c r="B60" s="339"/>
      <c r="C60" s="340"/>
      <c r="D60" s="340"/>
      <c r="E60" s="340"/>
      <c r="F60" s="343"/>
      <c r="G60" s="340"/>
      <c r="H60" s="340"/>
      <c r="I60" s="340"/>
    </row>
    <row r="61" spans="1:9" x14ac:dyDescent="0.25">
      <c r="A61" s="20" t="s">
        <v>293</v>
      </c>
      <c r="B61" s="339"/>
      <c r="C61" s="340"/>
      <c r="D61" s="340"/>
      <c r="E61" s="340"/>
      <c r="F61" s="343"/>
      <c r="G61" s="340"/>
      <c r="H61" s="340"/>
      <c r="I61" s="340"/>
    </row>
    <row r="62" spans="1:9" x14ac:dyDescent="0.25">
      <c r="A62" s="20" t="s">
        <v>298</v>
      </c>
      <c r="B62" s="339"/>
      <c r="C62" s="340"/>
      <c r="D62" s="340"/>
      <c r="E62" s="340"/>
      <c r="F62" s="343"/>
      <c r="G62" s="340"/>
      <c r="H62" s="340"/>
      <c r="I62" s="340"/>
    </row>
    <row r="63" spans="1:9" x14ac:dyDescent="0.25">
      <c r="A63" s="42" t="s">
        <v>302</v>
      </c>
      <c r="B63" s="348"/>
      <c r="C63" s="349"/>
      <c r="D63" s="349"/>
      <c r="E63" s="349"/>
      <c r="F63" s="350"/>
      <c r="G63" s="349"/>
      <c r="H63" s="349"/>
      <c r="I63" s="349" t="s">
        <v>220</v>
      </c>
    </row>
    <row r="64" spans="1:9" x14ac:dyDescent="0.25">
      <c r="A64" s="42" t="s">
        <v>303</v>
      </c>
      <c r="B64" s="348"/>
      <c r="C64" s="349"/>
      <c r="D64" s="349"/>
      <c r="E64" s="349"/>
      <c r="F64" s="350"/>
      <c r="G64" s="349"/>
      <c r="H64" s="349"/>
      <c r="I64" s="349" t="s">
        <v>220</v>
      </c>
    </row>
    <row r="65" spans="1:9" x14ac:dyDescent="0.25">
      <c r="A65" s="20" t="s">
        <v>304</v>
      </c>
      <c r="B65" s="339"/>
      <c r="C65" s="340"/>
      <c r="D65" s="340"/>
      <c r="E65" s="340"/>
      <c r="F65" s="343"/>
      <c r="G65" s="340"/>
      <c r="H65" s="340"/>
      <c r="I65" s="340"/>
    </row>
    <row r="66" spans="1:9" x14ac:dyDescent="0.25">
      <c r="A66" s="20" t="s">
        <v>309</v>
      </c>
      <c r="B66" s="339"/>
      <c r="C66" s="340"/>
      <c r="D66" s="340"/>
      <c r="E66" s="340"/>
      <c r="F66" s="343"/>
      <c r="G66" s="340"/>
      <c r="H66" s="340"/>
      <c r="I66" s="340"/>
    </row>
    <row r="67" spans="1:9" x14ac:dyDescent="0.25">
      <c r="A67" s="20" t="s">
        <v>312</v>
      </c>
      <c r="B67" s="339"/>
      <c r="C67" s="340"/>
      <c r="D67" s="340"/>
      <c r="E67" s="340"/>
      <c r="F67" s="343"/>
      <c r="G67" s="340"/>
      <c r="H67" s="340"/>
      <c r="I67" s="340"/>
    </row>
    <row r="68" spans="1:9" x14ac:dyDescent="0.25">
      <c r="A68" s="20" t="s">
        <v>314</v>
      </c>
      <c r="B68" s="339"/>
      <c r="C68" s="340"/>
      <c r="D68" s="340"/>
      <c r="E68" s="340"/>
      <c r="F68" s="343"/>
      <c r="G68" s="340"/>
      <c r="H68" s="340"/>
      <c r="I68" s="340"/>
    </row>
    <row r="69" spans="1:9" x14ac:dyDescent="0.25">
      <c r="A69" s="20" t="s">
        <v>318</v>
      </c>
      <c r="B69" s="339"/>
      <c r="C69" s="340"/>
      <c r="D69" s="136"/>
      <c r="E69" s="136"/>
      <c r="F69" s="342"/>
      <c r="G69" s="136"/>
      <c r="H69" s="20"/>
      <c r="I69" s="340"/>
    </row>
    <row r="70" spans="1:9" x14ac:dyDescent="0.25">
      <c r="A70" s="20" t="s">
        <v>321</v>
      </c>
      <c r="B70" s="339"/>
      <c r="C70" s="340"/>
      <c r="D70" s="340"/>
      <c r="E70" s="340"/>
      <c r="F70" s="343"/>
      <c r="G70" s="340"/>
      <c r="H70" s="340"/>
      <c r="I70" s="340"/>
    </row>
    <row r="71" spans="1:9" x14ac:dyDescent="0.25">
      <c r="A71" s="42" t="s">
        <v>325</v>
      </c>
      <c r="B71" s="348"/>
      <c r="C71" s="349"/>
      <c r="D71" s="349"/>
      <c r="E71" s="349"/>
      <c r="F71" s="350"/>
      <c r="G71" s="349"/>
      <c r="H71" s="349"/>
      <c r="I71" s="349" t="s">
        <v>220</v>
      </c>
    </row>
    <row r="72" spans="1:9" x14ac:dyDescent="0.25">
      <c r="A72" s="35" t="s">
        <v>330</v>
      </c>
      <c r="B72" s="339"/>
      <c r="C72" s="340"/>
      <c r="D72" s="340"/>
      <c r="E72" s="340"/>
      <c r="F72" s="343"/>
      <c r="G72" s="340"/>
      <c r="H72" s="340"/>
      <c r="I72" s="340"/>
    </row>
    <row r="73" spans="1:9" x14ac:dyDescent="0.25">
      <c r="A73" s="20" t="s">
        <v>335</v>
      </c>
      <c r="B73" s="339"/>
      <c r="C73" s="340"/>
      <c r="D73" s="136"/>
      <c r="E73" s="136"/>
      <c r="F73" s="342"/>
      <c r="G73" s="136"/>
      <c r="H73" s="20"/>
      <c r="I73" s="340"/>
    </row>
    <row r="74" spans="1:9" x14ac:dyDescent="0.25">
      <c r="A74" s="20" t="s">
        <v>340</v>
      </c>
      <c r="B74" s="339"/>
      <c r="C74" s="340"/>
      <c r="D74" s="136"/>
      <c r="E74" s="136"/>
      <c r="F74" s="342"/>
      <c r="G74" s="136"/>
      <c r="H74" s="20"/>
      <c r="I74" s="340"/>
    </row>
    <row r="75" spans="1:9" x14ac:dyDescent="0.25">
      <c r="A75" s="20" t="s">
        <v>343</v>
      </c>
      <c r="B75" s="339"/>
      <c r="C75" s="340"/>
      <c r="D75" s="136"/>
      <c r="E75" s="136"/>
      <c r="F75" s="342"/>
      <c r="G75" s="136"/>
      <c r="H75" s="351"/>
      <c r="I75" s="29"/>
    </row>
    <row r="76" spans="1:9" x14ac:dyDescent="0.25">
      <c r="A76" s="20" t="s">
        <v>347</v>
      </c>
      <c r="B76" s="339"/>
      <c r="C76" s="340"/>
      <c r="D76" s="136"/>
      <c r="E76" s="136"/>
      <c r="F76" s="342"/>
      <c r="G76" s="136"/>
      <c r="H76" s="20"/>
      <c r="I76" s="29"/>
    </row>
    <row r="77" spans="1:9" x14ac:dyDescent="0.25">
      <c r="A77" s="20" t="s">
        <v>351</v>
      </c>
      <c r="B77" s="339"/>
      <c r="C77" s="340"/>
      <c r="D77" s="136"/>
      <c r="E77" s="136"/>
      <c r="F77" s="342"/>
      <c r="G77" s="136"/>
      <c r="H77" s="20"/>
      <c r="I77" s="29"/>
    </row>
    <row r="78" spans="1:9" x14ac:dyDescent="0.25">
      <c r="A78" s="42" t="s">
        <v>354</v>
      </c>
      <c r="B78" s="348"/>
      <c r="C78" s="349"/>
      <c r="D78" s="349"/>
      <c r="E78" s="349"/>
      <c r="F78" s="350"/>
      <c r="G78" s="349"/>
      <c r="H78" s="349"/>
      <c r="I78" s="349" t="s">
        <v>220</v>
      </c>
    </row>
    <row r="79" spans="1:9" x14ac:dyDescent="0.25">
      <c r="A79" s="20" t="s">
        <v>357</v>
      </c>
      <c r="B79" s="339"/>
      <c r="C79" s="340"/>
      <c r="D79" s="340"/>
      <c r="E79" s="340"/>
      <c r="F79" s="343"/>
      <c r="G79" s="340"/>
      <c r="H79" s="340"/>
      <c r="I79" s="340"/>
    </row>
    <row r="80" spans="1:9" x14ac:dyDescent="0.25">
      <c r="A80" s="20" t="s">
        <v>361</v>
      </c>
      <c r="B80" s="339"/>
      <c r="C80" s="340"/>
      <c r="D80" s="136"/>
      <c r="E80" s="136"/>
      <c r="F80" s="342"/>
      <c r="G80" s="136"/>
      <c r="H80" s="20"/>
      <c r="I80" s="20"/>
    </row>
    <row r="81" spans="1:9" x14ac:dyDescent="0.25">
      <c r="A81" s="20" t="s">
        <v>365</v>
      </c>
      <c r="B81" s="339"/>
      <c r="C81" s="340"/>
      <c r="D81" s="340"/>
      <c r="E81" s="340"/>
      <c r="F81" s="343"/>
      <c r="G81" s="340"/>
      <c r="H81" s="340"/>
      <c r="I81" s="340"/>
    </row>
    <row r="82" spans="1:9" x14ac:dyDescent="0.25">
      <c r="A82" s="20" t="s">
        <v>369</v>
      </c>
      <c r="B82" s="339"/>
      <c r="C82" s="340"/>
      <c r="D82" s="340"/>
      <c r="E82" s="340"/>
      <c r="F82" s="343"/>
      <c r="G82" s="340"/>
      <c r="H82" s="340"/>
      <c r="I82" s="340"/>
    </row>
    <row r="83" spans="1:9" x14ac:dyDescent="0.25">
      <c r="A83" s="20" t="s">
        <v>371</v>
      </c>
      <c r="B83" s="339"/>
      <c r="C83" s="340"/>
      <c r="D83" s="340"/>
      <c r="E83" s="340"/>
      <c r="F83" s="343"/>
      <c r="G83" s="340"/>
      <c r="H83" s="340"/>
      <c r="I83" s="340"/>
    </row>
    <row r="84" spans="1:9" x14ac:dyDescent="0.25">
      <c r="A84" s="20" t="s">
        <v>374</v>
      </c>
      <c r="B84" s="339"/>
      <c r="C84" s="340"/>
      <c r="D84" s="340"/>
      <c r="E84" s="340"/>
      <c r="F84" s="343"/>
      <c r="G84" s="340"/>
      <c r="H84" s="340"/>
      <c r="I84" s="340"/>
    </row>
    <row r="85" spans="1:9" x14ac:dyDescent="0.25">
      <c r="A85" s="20" t="s">
        <v>378</v>
      </c>
      <c r="B85" s="339"/>
      <c r="C85" s="340"/>
      <c r="D85" s="340"/>
      <c r="E85" s="340"/>
      <c r="F85" s="343"/>
      <c r="G85" s="340"/>
      <c r="H85" s="340"/>
      <c r="I85" s="340"/>
    </row>
    <row r="86" spans="1:9" x14ac:dyDescent="0.25">
      <c r="A86" s="20" t="s">
        <v>381</v>
      </c>
      <c r="B86" s="339"/>
      <c r="C86" s="340"/>
      <c r="D86" s="340"/>
      <c r="E86" s="340"/>
      <c r="F86" s="343"/>
      <c r="G86" s="340"/>
      <c r="H86" s="340"/>
      <c r="I86" s="340"/>
    </row>
    <row r="87" spans="1:9" x14ac:dyDescent="0.25">
      <c r="A87" s="35" t="s">
        <v>385</v>
      </c>
      <c r="B87" s="339"/>
      <c r="C87" s="340"/>
      <c r="D87" s="340"/>
      <c r="E87" s="340"/>
      <c r="F87" s="343"/>
      <c r="G87" s="340"/>
      <c r="H87" s="340"/>
      <c r="I87" s="340"/>
    </row>
    <row r="88" spans="1:9" x14ac:dyDescent="0.25">
      <c r="A88" s="35" t="s">
        <v>615</v>
      </c>
      <c r="B88" s="339"/>
      <c r="C88" s="340"/>
      <c r="D88" s="340"/>
      <c r="E88" s="340"/>
      <c r="F88" s="343"/>
      <c r="G88" s="340"/>
      <c r="H88" s="340"/>
      <c r="I88" s="340"/>
    </row>
    <row r="89" spans="1:9" x14ac:dyDescent="0.25">
      <c r="A89" s="20" t="s">
        <v>390</v>
      </c>
      <c r="B89" s="339"/>
      <c r="C89" s="340"/>
      <c r="D89" s="340"/>
      <c r="E89" s="340"/>
      <c r="F89" s="343"/>
      <c r="G89" s="340"/>
      <c r="H89" s="340"/>
      <c r="I89" s="340"/>
    </row>
    <row r="90" spans="1:9" x14ac:dyDescent="0.25">
      <c r="A90" s="20" t="s">
        <v>394</v>
      </c>
      <c r="B90" s="339"/>
      <c r="C90" s="340"/>
      <c r="D90" s="340"/>
      <c r="E90" s="340"/>
      <c r="F90" s="343"/>
      <c r="G90" s="340"/>
      <c r="H90" s="340"/>
      <c r="I90" s="340"/>
    </row>
    <row r="91" spans="1:9" x14ac:dyDescent="0.25">
      <c r="A91" s="20" t="s">
        <v>397</v>
      </c>
      <c r="B91" s="339"/>
      <c r="C91" s="340"/>
      <c r="D91" s="340"/>
      <c r="E91" s="340"/>
      <c r="F91" s="343"/>
      <c r="G91" s="340"/>
      <c r="H91" s="340"/>
      <c r="I91" s="340"/>
    </row>
    <row r="92" spans="1:9" x14ac:dyDescent="0.25">
      <c r="A92" s="20" t="s">
        <v>401</v>
      </c>
      <c r="B92" s="339"/>
      <c r="C92" s="340"/>
      <c r="D92" s="340"/>
      <c r="E92" s="340"/>
      <c r="F92" s="343"/>
      <c r="G92" s="340"/>
      <c r="H92" s="340"/>
      <c r="I92" s="340"/>
    </row>
    <row r="93" spans="1:9" x14ac:dyDescent="0.25">
      <c r="A93" s="20" t="s">
        <v>405</v>
      </c>
      <c r="B93" s="339"/>
      <c r="C93" s="340"/>
      <c r="D93" s="340"/>
      <c r="E93" s="340"/>
      <c r="F93" s="343"/>
      <c r="G93" s="340"/>
      <c r="H93" s="340"/>
      <c r="I93" s="340"/>
    </row>
    <row r="94" spans="1:9" x14ac:dyDescent="0.25">
      <c r="A94" s="35" t="s">
        <v>406</v>
      </c>
      <c r="B94" s="339"/>
      <c r="C94" s="340"/>
      <c r="D94" s="340"/>
      <c r="E94" s="340"/>
      <c r="F94" s="343"/>
      <c r="G94" s="340"/>
      <c r="H94" s="340"/>
      <c r="I94" s="340"/>
    </row>
    <row r="95" spans="1:9" x14ac:dyDescent="0.25">
      <c r="A95" s="20" t="s">
        <v>408</v>
      </c>
      <c r="B95" s="339"/>
      <c r="C95" s="340"/>
      <c r="D95" s="340"/>
      <c r="E95" s="340"/>
      <c r="F95" s="343"/>
      <c r="G95" s="340"/>
      <c r="H95" s="340"/>
      <c r="I95" s="340"/>
    </row>
    <row r="96" spans="1:9" x14ac:dyDescent="0.25">
      <c r="A96" s="20" t="s">
        <v>411</v>
      </c>
      <c r="B96" s="339"/>
      <c r="C96" s="340"/>
      <c r="D96" s="340"/>
      <c r="E96" s="340"/>
      <c r="F96" s="343"/>
      <c r="G96" s="340"/>
      <c r="H96" s="340"/>
      <c r="I96" s="340"/>
    </row>
    <row r="97" spans="1:9" x14ac:dyDescent="0.25">
      <c r="A97" s="42" t="s">
        <v>414</v>
      </c>
      <c r="B97" s="348"/>
      <c r="C97" s="349"/>
      <c r="D97" s="349"/>
      <c r="E97" s="349"/>
      <c r="F97" s="350"/>
      <c r="G97" s="349"/>
      <c r="H97" s="349"/>
      <c r="I97" s="349" t="s">
        <v>220</v>
      </c>
    </row>
    <row r="98" spans="1:9" x14ac:dyDescent="0.25">
      <c r="A98" s="20" t="s">
        <v>416</v>
      </c>
      <c r="B98" s="339"/>
      <c r="C98" s="340"/>
      <c r="D98" s="340"/>
      <c r="E98" s="340"/>
      <c r="F98" s="343"/>
      <c r="G98" s="340"/>
      <c r="H98" s="340"/>
      <c r="I98" s="340"/>
    </row>
    <row r="99" spans="1:9" x14ac:dyDescent="0.25">
      <c r="A99" s="20" t="s">
        <v>418</v>
      </c>
      <c r="B99" s="339"/>
      <c r="C99" s="340"/>
      <c r="D99" s="340"/>
      <c r="E99" s="340"/>
      <c r="F99" s="343"/>
      <c r="G99" s="340"/>
      <c r="H99" s="340"/>
      <c r="I99" s="340"/>
    </row>
  </sheetData>
  <autoFilter ref="A5:I90"/>
  <mergeCells count="7">
    <mergeCell ref="A3:C3"/>
    <mergeCell ref="D3:I3"/>
    <mergeCell ref="D4:G4"/>
    <mergeCell ref="A4:A5"/>
    <mergeCell ref="B4:B5"/>
    <mergeCell ref="C4:C5"/>
    <mergeCell ref="I4:I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27"/>
  <sheetViews>
    <sheetView workbookViewId="0" zoomScale="100" zoomScaleNormal="100" view="pageBreakPreview">
      <pane xSplit="8" ySplit="12" topLeftCell="I13" activePane="bottomRight" state="frozen"/>
      <selection pane="bottomRight" activeCell="O23" sqref="O23"/>
    </sheetView>
  </sheetViews>
  <sheetFormatPr defaultRowHeight="15" outlineLevelRow="0" outlineLevelCol="0" x14ac:dyDescent="0" defaultColWidth="8.75"/>
  <cols>
    <col min="1" max="1" width="9.125" style="361" hidden="1" customWidth="1"/>
    <col min="2" max="2" width="7.375" style="361" hidden="1" customWidth="1"/>
    <col min="3" max="3" width="4.125" style="361" customWidth="1"/>
    <col min="4" max="4" width="13.125" style="361" customWidth="1"/>
    <col min="5" max="5" width="8.625" style="361" customWidth="1"/>
    <col min="6" max="6" width="11.125" style="362" customWidth="1"/>
    <col min="7" max="7" width="7.75" style="363" customWidth="1"/>
    <col min="8" max="8" width="25.25" style="361" customWidth="1"/>
    <col min="9" max="9" width="20.375" style="361" customWidth="1"/>
    <col min="10" max="10" width="7.375" style="361" customWidth="1"/>
    <col min="11" max="13" width="7.75" style="361" customWidth="1"/>
    <col min="14" max="14" width="13" style="361" customWidth="1"/>
    <col min="15" max="15" width="16.75" style="361" customWidth="1"/>
    <col min="16" max="16" width="15.875" style="361" customWidth="1"/>
    <col min="17" max="17" width="13.125" style="361" customWidth="1"/>
    <col min="18" max="18" width="5.625" style="364" customWidth="1"/>
    <col min="19" max="20" width="10.75" style="361" customWidth="1"/>
    <col min="21" max="21" width="10.75" style="364" customWidth="1"/>
    <col min="22" max="22" width="10.75" style="365" customWidth="1"/>
    <col min="23" max="23" width="10.75" style="366" customWidth="1"/>
    <col min="24" max="24" width="10.75" style="367" customWidth="1"/>
    <col min="25" max="25" width="4.5" style="368" customWidth="1"/>
    <col min="26" max="16384" width="8.75" style="361" customWidth="1"/>
  </cols>
  <sheetData>
    <row r="1" ht="18" customHeight="1" spans="1:25" s="369" customFormat="1" x14ac:dyDescent="0.25">
      <c r="A1" s="369" t="s">
        <v>619</v>
      </c>
      <c r="B1" s="369" t="s">
        <v>619</v>
      </c>
      <c r="C1" s="369" t="s">
        <v>620</v>
      </c>
      <c r="F1" s="370"/>
      <c r="G1" s="371"/>
      <c r="R1" s="372"/>
      <c r="S1" s="373"/>
      <c r="U1" s="372"/>
      <c r="W1" s="374"/>
      <c r="X1" s="375"/>
      <c r="Y1" s="376"/>
    </row>
    <row r="2" ht="13.15" customHeight="1" spans="6:25" s="367" customFormat="1" x14ac:dyDescent="0.25">
      <c r="F2" s="377"/>
      <c r="G2" s="363"/>
      <c r="O2" s="369"/>
      <c r="P2" s="369"/>
      <c r="Q2" s="369"/>
      <c r="R2" s="372"/>
      <c r="S2" s="378" t="s">
        <v>496</v>
      </c>
      <c r="T2" s="378">
        <f>SUM(T3:T9)</f>
        <v>83</v>
      </c>
      <c r="U2" s="378" t="s">
        <v>621</v>
      </c>
      <c r="V2" s="378">
        <f>SUM(V3:V9)</f>
        <v>64</v>
      </c>
      <c r="W2" s="378" t="s">
        <v>531</v>
      </c>
      <c r="X2" s="378">
        <f>SUM(X3:X9)</f>
        <v>43</v>
      </c>
      <c r="Y2" s="379"/>
    </row>
    <row r="3" ht="13.15" customHeight="1" spans="19:24" x14ac:dyDescent="0.25">
      <c r="S3" s="380" t="s">
        <v>622</v>
      </c>
      <c r="T3" s="381">
        <f>COUNTIF($V$14:$V$121,S3)</f>
        <v>10</v>
      </c>
      <c r="U3" s="380" t="s">
        <v>623</v>
      </c>
      <c r="V3" s="381">
        <f>COUNTIF($V$14:$V$121,U3)+18</f>
        <v>22</v>
      </c>
      <c r="W3" s="382" t="s">
        <v>526</v>
      </c>
      <c r="X3" s="381">
        <f>COUNTIF($V$14:$V$121,W3)+8</f>
        <v>12</v>
      </c>
    </row>
    <row r="4" ht="13.15" customHeight="1" spans="19:24" x14ac:dyDescent="0.25">
      <c r="S4" s="380" t="s">
        <v>118</v>
      </c>
      <c r="T4" s="381">
        <f t="shared" ref="T4:T9" si="0">COUNTIF($V$14:$V$121,S4)</f>
        <v>12</v>
      </c>
      <c r="U4" s="380" t="s">
        <v>624</v>
      </c>
      <c r="V4" s="381">
        <f>COUNTIF($V$14:$V$121,U4)+19</f>
        <v>21</v>
      </c>
      <c r="W4" s="382" t="s">
        <v>625</v>
      </c>
      <c r="X4" s="381">
        <f>COUNTIF($V$14:$V$121,W4)+10</f>
        <v>18</v>
      </c>
    </row>
    <row r="5" ht="13.15" customHeight="1" spans="19:24" x14ac:dyDescent="0.25">
      <c r="S5" s="380" t="s">
        <v>626</v>
      </c>
      <c r="T5" s="381">
        <f t="shared" si="0"/>
        <v>14</v>
      </c>
      <c r="U5" s="380" t="s">
        <v>627</v>
      </c>
      <c r="V5" s="381">
        <f>COUNTIF($V$14:$V$121,U5)+18</f>
        <v>21</v>
      </c>
      <c r="W5" s="382" t="s">
        <v>552</v>
      </c>
      <c r="X5" s="381">
        <f>COUNTIF($V$14:$V$121,W5)+9</f>
        <v>13</v>
      </c>
    </row>
    <row r="6" ht="13.15" customHeight="1" spans="8:22" x14ac:dyDescent="0.25">
      <c r="H6" s="383"/>
      <c r="S6" s="380" t="s">
        <v>628</v>
      </c>
      <c r="T6" s="381">
        <f t="shared" si="0"/>
        <v>14</v>
      </c>
      <c r="U6" s="380" t="s">
        <v>629</v>
      </c>
      <c r="V6" s="381">
        <v>0</v>
      </c>
    </row>
    <row r="7" ht="13.15" customHeight="1" spans="19:20" x14ac:dyDescent="0.25">
      <c r="S7" s="380" t="s">
        <v>630</v>
      </c>
      <c r="T7" s="381">
        <f t="shared" si="0"/>
        <v>14</v>
      </c>
    </row>
    <row r="8" ht="13.15" customHeight="1" spans="19:20" x14ac:dyDescent="0.25">
      <c r="S8" s="380" t="s">
        <v>631</v>
      </c>
      <c r="T8" s="381">
        <f t="shared" si="0"/>
        <v>11</v>
      </c>
    </row>
    <row r="9" ht="13.15" customHeight="1" spans="19:23" x14ac:dyDescent="0.25">
      <c r="S9" s="380" t="s">
        <v>632</v>
      </c>
      <c r="T9" s="381">
        <f t="shared" si="0"/>
        <v>8</v>
      </c>
      <c r="U9" s="367"/>
      <c r="V9" s="367"/>
      <c r="W9" s="377"/>
    </row>
    <row r="10" ht="13.15" customHeight="1" spans="21:24" x14ac:dyDescent="0.25">
      <c r="U10" s="380" t="s">
        <v>334</v>
      </c>
      <c r="V10" s="381">
        <v>10</v>
      </c>
      <c r="W10" s="382" t="s">
        <v>633</v>
      </c>
      <c r="X10" s="381">
        <v>27</v>
      </c>
    </row>
    <row r="11" ht="14.25" customHeight="1" spans="2:24" x14ac:dyDescent="0.25">
      <c r="B11" s="384">
        <f>TODAY()</f>
        <v>46182</v>
      </c>
      <c r="C11" s="384"/>
      <c r="D11" s="384"/>
      <c r="H11" s="385"/>
      <c r="I11" s="385"/>
      <c r="U11" s="380" t="s">
        <v>634</v>
      </c>
      <c r="V11" s="381">
        <v>45</v>
      </c>
      <c r="W11" s="361"/>
      <c r="X11" s="361"/>
    </row>
    <row r="12" ht="12" customHeight="1" spans="14:22" x14ac:dyDescent="0.25">
      <c r="N12" s="386" t="s">
        <v>442</v>
      </c>
      <c r="O12" s="386" t="s">
        <v>442</v>
      </c>
      <c r="P12" s="386" t="s">
        <v>442</v>
      </c>
      <c r="Q12" s="387" t="s">
        <v>635</v>
      </c>
      <c r="R12" s="388"/>
      <c r="S12" s="389"/>
      <c r="T12" s="390" t="s">
        <v>636</v>
      </c>
      <c r="U12" s="391" t="s">
        <v>636</v>
      </c>
      <c r="V12" s="392"/>
    </row>
    <row r="13" ht="12" customHeight="1" spans="1:25" s="367" customFormat="1" x14ac:dyDescent="0.25">
      <c r="A13" s="393" t="s">
        <v>12</v>
      </c>
      <c r="B13" s="393" t="s">
        <v>12</v>
      </c>
      <c r="C13" s="393" t="s">
        <v>440</v>
      </c>
      <c r="D13" s="393" t="s">
        <v>637</v>
      </c>
      <c r="E13" s="393" t="s">
        <v>638</v>
      </c>
      <c r="F13" s="394" t="s">
        <v>639</v>
      </c>
      <c r="G13" s="395" t="s">
        <v>640</v>
      </c>
      <c r="H13" s="393" t="s">
        <v>5</v>
      </c>
      <c r="I13" s="393" t="s">
        <v>641</v>
      </c>
      <c r="J13" s="393" t="s">
        <v>642</v>
      </c>
      <c r="K13" s="393" t="s">
        <v>643</v>
      </c>
      <c r="L13" s="393" t="s">
        <v>644</v>
      </c>
      <c r="M13" s="393" t="s">
        <v>18</v>
      </c>
      <c r="N13" s="386" t="s">
        <v>645</v>
      </c>
      <c r="O13" s="386" t="s">
        <v>646</v>
      </c>
      <c r="P13" s="386" t="s">
        <v>8</v>
      </c>
      <c r="Q13" s="396" t="s">
        <v>647</v>
      </c>
      <c r="R13" s="387" t="s">
        <v>648</v>
      </c>
      <c r="S13" s="389"/>
      <c r="T13" s="390" t="s">
        <v>649</v>
      </c>
      <c r="U13" s="397" t="s">
        <v>8</v>
      </c>
      <c r="V13" s="397" t="s">
        <v>650</v>
      </c>
      <c r="W13" s="398" t="s">
        <v>651</v>
      </c>
      <c r="X13" s="393" t="s">
        <v>608</v>
      </c>
      <c r="Y13" s="379"/>
    </row>
    <row r="14" ht="14.25" customHeight="1" spans="1:25" x14ac:dyDescent="0.25">
      <c r="A14" s="239" t="s">
        <v>652</v>
      </c>
      <c r="B14" s="239" t="s">
        <v>653</v>
      </c>
      <c r="C14" s="239">
        <v>1</v>
      </c>
      <c r="D14" s="239" t="s">
        <v>22</v>
      </c>
      <c r="E14" s="239">
        <v>5421</v>
      </c>
      <c r="F14" s="242">
        <v>45369</v>
      </c>
      <c r="G14" s="399">
        <f t="shared" ref="G14:G77" si="1">($B$11-F14)/365</f>
        <v>2.2273972602739724</v>
      </c>
      <c r="H14" s="239" t="s">
        <v>21</v>
      </c>
      <c r="I14" s="400"/>
      <c r="J14" s="239" t="s">
        <v>654</v>
      </c>
      <c r="K14" s="239">
        <v>9903425</v>
      </c>
      <c r="L14" s="239" t="s">
        <v>655</v>
      </c>
      <c r="M14" s="239" t="s">
        <v>34</v>
      </c>
      <c r="N14" s="239" t="s">
        <v>23</v>
      </c>
      <c r="O14" s="239" t="s">
        <v>656</v>
      </c>
      <c r="P14" s="239" t="s">
        <v>657</v>
      </c>
      <c r="Q14" s="239" t="s">
        <v>658</v>
      </c>
      <c r="R14" s="302">
        <v>2</v>
      </c>
      <c r="S14" s="239" t="s">
        <v>659</v>
      </c>
      <c r="T14" s="239"/>
      <c r="U14" s="401" t="s">
        <v>496</v>
      </c>
      <c r="V14" s="402" t="s">
        <v>631</v>
      </c>
      <c r="W14" s="403"/>
      <c r="X14" s="404"/>
      <c r="Y14" s="368">
        <v>1</v>
      </c>
    </row>
    <row r="15" ht="14.25" customHeight="1" spans="1:25" x14ac:dyDescent="0.25">
      <c r="A15" s="405" t="s">
        <v>652</v>
      </c>
      <c r="B15" s="405" t="s">
        <v>660</v>
      </c>
      <c r="C15" s="405">
        <v>1</v>
      </c>
      <c r="D15" s="405" t="s">
        <v>661</v>
      </c>
      <c r="E15" s="405" t="s">
        <v>662</v>
      </c>
      <c r="F15" s="406">
        <v>39280</v>
      </c>
      <c r="G15" s="407">
        <f t="shared" si="1"/>
        <v>18.90958904109589</v>
      </c>
      <c r="H15" s="405" t="s">
        <v>35</v>
      </c>
      <c r="I15" s="408"/>
      <c r="J15" s="405" t="s">
        <v>663</v>
      </c>
      <c r="K15" s="405">
        <v>9312511</v>
      </c>
      <c r="L15" s="405" t="s">
        <v>664</v>
      </c>
      <c r="M15" s="405" t="s">
        <v>43</v>
      </c>
      <c r="N15" s="405" t="s">
        <v>665</v>
      </c>
      <c r="O15" s="405" t="s">
        <v>666</v>
      </c>
      <c r="P15" s="405" t="s">
        <v>667</v>
      </c>
      <c r="Q15" s="405" t="s">
        <v>668</v>
      </c>
      <c r="R15" s="409">
        <v>3</v>
      </c>
      <c r="S15" s="405" t="s">
        <v>669</v>
      </c>
      <c r="T15" s="405"/>
      <c r="U15" s="410" t="s">
        <v>496</v>
      </c>
      <c r="V15" s="411" t="s">
        <v>630</v>
      </c>
      <c r="W15" s="412"/>
      <c r="X15" s="413"/>
      <c r="Y15" s="368">
        <v>2</v>
      </c>
    </row>
    <row r="16" ht="14.25" customHeight="1" spans="1:25" x14ac:dyDescent="0.25">
      <c r="A16" s="414" t="s">
        <v>652</v>
      </c>
      <c r="B16" s="414" t="s">
        <v>660</v>
      </c>
      <c r="C16" s="414">
        <v>2</v>
      </c>
      <c r="D16" s="414" t="s">
        <v>661</v>
      </c>
      <c r="E16" s="414" t="s">
        <v>670</v>
      </c>
      <c r="F16" s="415">
        <v>39382</v>
      </c>
      <c r="G16" s="416">
        <f t="shared" si="1"/>
        <v>18.63013698630137</v>
      </c>
      <c r="H16" s="414" t="s">
        <v>44</v>
      </c>
      <c r="I16" s="417"/>
      <c r="J16" s="414" t="s">
        <v>671</v>
      </c>
      <c r="K16" s="414">
        <v>9322293</v>
      </c>
      <c r="L16" s="414" t="s">
        <v>664</v>
      </c>
      <c r="M16" s="414" t="s">
        <v>43</v>
      </c>
      <c r="N16" s="414" t="s">
        <v>665</v>
      </c>
      <c r="O16" s="414" t="s">
        <v>666</v>
      </c>
      <c r="P16" s="414" t="s">
        <v>672</v>
      </c>
      <c r="Q16" s="414" t="s">
        <v>668</v>
      </c>
      <c r="R16" s="418">
        <v>3</v>
      </c>
      <c r="S16" s="414" t="s">
        <v>673</v>
      </c>
      <c r="T16" s="414"/>
      <c r="U16" s="419" t="s">
        <v>496</v>
      </c>
      <c r="V16" s="420" t="s">
        <v>630</v>
      </c>
      <c r="W16" s="421"/>
      <c r="X16" s="422"/>
      <c r="Y16" s="368">
        <v>3</v>
      </c>
    </row>
    <row r="17" ht="14.25" customHeight="1" spans="1:25" x14ac:dyDescent="0.25">
      <c r="A17" s="414" t="s">
        <v>652</v>
      </c>
      <c r="B17" s="414" t="s">
        <v>660</v>
      </c>
      <c r="C17" s="414">
        <v>3</v>
      </c>
      <c r="D17" s="414" t="s">
        <v>661</v>
      </c>
      <c r="E17" s="414" t="s">
        <v>674</v>
      </c>
      <c r="F17" s="415">
        <v>39472</v>
      </c>
      <c r="G17" s="416">
        <f t="shared" si="1"/>
        <v>18.383561643835616</v>
      </c>
      <c r="H17" s="423" t="s">
        <v>49</v>
      </c>
      <c r="I17" s="417"/>
      <c r="J17" s="414" t="s">
        <v>675</v>
      </c>
      <c r="K17" s="414">
        <v>9323936</v>
      </c>
      <c r="L17" s="414" t="s">
        <v>676</v>
      </c>
      <c r="M17" s="414" t="s">
        <v>43</v>
      </c>
      <c r="N17" s="414" t="s">
        <v>677</v>
      </c>
      <c r="O17" s="414" t="s">
        <v>678</v>
      </c>
      <c r="P17" s="414" t="s">
        <v>679</v>
      </c>
      <c r="Q17" s="414" t="s">
        <v>668</v>
      </c>
      <c r="R17" s="418">
        <v>2</v>
      </c>
      <c r="S17" s="414" t="s">
        <v>680</v>
      </c>
      <c r="T17" s="414"/>
      <c r="U17" s="419" t="s">
        <v>496</v>
      </c>
      <c r="V17" s="420" t="s">
        <v>630</v>
      </c>
      <c r="W17" s="421"/>
      <c r="X17" s="422"/>
      <c r="Y17" s="368">
        <v>4</v>
      </c>
    </row>
    <row r="18" ht="14.25" customHeight="1" spans="1:25" x14ac:dyDescent="0.25">
      <c r="A18" s="414" t="s">
        <v>652</v>
      </c>
      <c r="B18" s="414" t="s">
        <v>660</v>
      </c>
      <c r="C18" s="414">
        <v>4</v>
      </c>
      <c r="D18" s="414" t="s">
        <v>661</v>
      </c>
      <c r="E18" s="414" t="s">
        <v>681</v>
      </c>
      <c r="F18" s="415">
        <v>39718</v>
      </c>
      <c r="G18" s="416">
        <f t="shared" si="1"/>
        <v>17.70958904109589</v>
      </c>
      <c r="H18" s="423" t="s">
        <v>56</v>
      </c>
      <c r="I18" s="417"/>
      <c r="J18" s="414" t="s">
        <v>682</v>
      </c>
      <c r="K18" s="414">
        <v>9358280</v>
      </c>
      <c r="L18" s="414" t="s">
        <v>676</v>
      </c>
      <c r="M18" s="414" t="s">
        <v>43</v>
      </c>
      <c r="N18" s="414" t="s">
        <v>677</v>
      </c>
      <c r="O18" s="414" t="s">
        <v>678</v>
      </c>
      <c r="P18" s="414" t="s">
        <v>683</v>
      </c>
      <c r="Q18" s="414" t="s">
        <v>668</v>
      </c>
      <c r="R18" s="418">
        <v>1</v>
      </c>
      <c r="S18" s="414" t="s">
        <v>684</v>
      </c>
      <c r="T18" s="414"/>
      <c r="U18" s="419" t="s">
        <v>496</v>
      </c>
      <c r="V18" s="420" t="s">
        <v>630</v>
      </c>
      <c r="W18" s="421">
        <v>46299</v>
      </c>
      <c r="X18" s="422"/>
      <c r="Y18" s="368">
        <v>5</v>
      </c>
    </row>
    <row r="19" ht="14.25" customHeight="1" spans="1:25" x14ac:dyDescent="0.25">
      <c r="A19" s="424" t="s">
        <v>652</v>
      </c>
      <c r="B19" s="424" t="s">
        <v>660</v>
      </c>
      <c r="C19" s="424">
        <v>5</v>
      </c>
      <c r="D19" s="424" t="s">
        <v>661</v>
      </c>
      <c r="E19" s="424" t="s">
        <v>685</v>
      </c>
      <c r="F19" s="425">
        <v>39867</v>
      </c>
      <c r="G19" s="426">
        <f t="shared" si="1"/>
        <v>17.301369863013697</v>
      </c>
      <c r="H19" s="424" t="s">
        <v>62</v>
      </c>
      <c r="I19" s="427"/>
      <c r="J19" s="424" t="s">
        <v>686</v>
      </c>
      <c r="K19" s="424">
        <v>9358292</v>
      </c>
      <c r="L19" s="424" t="s">
        <v>676</v>
      </c>
      <c r="M19" s="424" t="s">
        <v>43</v>
      </c>
      <c r="N19" s="424" t="s">
        <v>677</v>
      </c>
      <c r="O19" s="424" t="s">
        <v>678</v>
      </c>
      <c r="P19" s="424" t="s">
        <v>687</v>
      </c>
      <c r="Q19" s="424" t="s">
        <v>668</v>
      </c>
      <c r="R19" s="428">
        <v>1</v>
      </c>
      <c r="S19" s="424" t="s">
        <v>688</v>
      </c>
      <c r="T19" s="424"/>
      <c r="U19" s="429" t="s">
        <v>496</v>
      </c>
      <c r="V19" s="430" t="s">
        <v>630</v>
      </c>
      <c r="W19" s="431"/>
      <c r="X19" s="432"/>
      <c r="Y19" s="368">
        <v>6</v>
      </c>
    </row>
    <row r="20" ht="14.25" customHeight="1" spans="1:25" x14ac:dyDescent="0.25">
      <c r="A20" s="405" t="s">
        <v>652</v>
      </c>
      <c r="B20" s="405" t="s">
        <v>660</v>
      </c>
      <c r="C20" s="405">
        <v>6</v>
      </c>
      <c r="D20" s="405" t="s">
        <v>689</v>
      </c>
      <c r="E20" s="405" t="s">
        <v>690</v>
      </c>
      <c r="F20" s="406">
        <v>40631</v>
      </c>
      <c r="G20" s="407">
        <f t="shared" si="1"/>
        <v>15.208219178082192</v>
      </c>
      <c r="H20" s="405" t="s">
        <v>68</v>
      </c>
      <c r="I20" s="405" t="s">
        <v>691</v>
      </c>
      <c r="J20" s="405" t="s">
        <v>692</v>
      </c>
      <c r="K20" s="405">
        <v>9514561</v>
      </c>
      <c r="L20" s="405" t="s">
        <v>676</v>
      </c>
      <c r="M20" s="405" t="s">
        <v>34</v>
      </c>
      <c r="N20" s="405" t="s">
        <v>693</v>
      </c>
      <c r="O20" s="405"/>
      <c r="P20" s="405" t="s">
        <v>694</v>
      </c>
      <c r="Q20" s="405" t="s">
        <v>668</v>
      </c>
      <c r="R20" s="409">
        <v>3</v>
      </c>
      <c r="S20" s="405" t="s">
        <v>695</v>
      </c>
      <c r="T20" s="405"/>
      <c r="U20" s="410" t="s">
        <v>496</v>
      </c>
      <c r="V20" s="411" t="s">
        <v>628</v>
      </c>
      <c r="W20" s="412"/>
      <c r="X20" s="413"/>
      <c r="Y20" s="368">
        <v>7</v>
      </c>
    </row>
    <row r="21" ht="14.25" customHeight="1" spans="1:25" x14ac:dyDescent="0.25">
      <c r="A21" s="414" t="s">
        <v>652</v>
      </c>
      <c r="B21" s="414" t="s">
        <v>660</v>
      </c>
      <c r="C21" s="414">
        <v>7</v>
      </c>
      <c r="D21" s="414" t="s">
        <v>689</v>
      </c>
      <c r="E21" s="414" t="s">
        <v>696</v>
      </c>
      <c r="F21" s="415">
        <v>40732</v>
      </c>
      <c r="G21" s="416">
        <f t="shared" si="1"/>
        <v>14.931506849315069</v>
      </c>
      <c r="H21" s="414" t="s">
        <v>76</v>
      </c>
      <c r="I21" s="417"/>
      <c r="J21" s="414" t="s">
        <v>697</v>
      </c>
      <c r="K21" s="414">
        <v>9530228</v>
      </c>
      <c r="L21" s="414" t="s">
        <v>664</v>
      </c>
      <c r="M21" s="414" t="s">
        <v>43</v>
      </c>
      <c r="N21" s="414" t="s">
        <v>698</v>
      </c>
      <c r="O21" s="414" t="s">
        <v>699</v>
      </c>
      <c r="P21" s="414" t="s">
        <v>700</v>
      </c>
      <c r="Q21" s="414" t="s">
        <v>668</v>
      </c>
      <c r="R21" s="418">
        <v>1</v>
      </c>
      <c r="S21" s="414" t="s">
        <v>688</v>
      </c>
      <c r="T21" s="414"/>
      <c r="U21" s="419" t="s">
        <v>621</v>
      </c>
      <c r="V21" s="420" t="s">
        <v>623</v>
      </c>
      <c r="W21" s="421"/>
      <c r="X21" s="422"/>
      <c r="Y21" s="368">
        <v>8</v>
      </c>
    </row>
    <row r="22" ht="14.25" customHeight="1" spans="1:25" x14ac:dyDescent="0.25">
      <c r="A22" s="414" t="s">
        <v>652</v>
      </c>
      <c r="B22" s="414" t="s">
        <v>660</v>
      </c>
      <c r="C22" s="414">
        <v>8</v>
      </c>
      <c r="D22" s="414" t="s">
        <v>689</v>
      </c>
      <c r="E22" s="414" t="s">
        <v>701</v>
      </c>
      <c r="F22" s="415">
        <v>40786</v>
      </c>
      <c r="G22" s="416">
        <f t="shared" si="1"/>
        <v>14.783561643835617</v>
      </c>
      <c r="H22" s="414" t="s">
        <v>84</v>
      </c>
      <c r="I22" s="433" t="s">
        <v>702</v>
      </c>
      <c r="J22" s="414" t="s">
        <v>703</v>
      </c>
      <c r="K22" s="414">
        <v>9534846</v>
      </c>
      <c r="L22" s="414" t="s">
        <v>676</v>
      </c>
      <c r="M22" s="414" t="s">
        <v>34</v>
      </c>
      <c r="N22" s="414" t="s">
        <v>704</v>
      </c>
      <c r="O22" s="414" t="s">
        <v>666</v>
      </c>
      <c r="P22" s="414" t="s">
        <v>705</v>
      </c>
      <c r="Q22" s="414" t="s">
        <v>668</v>
      </c>
      <c r="R22" s="418">
        <v>2</v>
      </c>
      <c r="S22" s="414" t="s">
        <v>706</v>
      </c>
      <c r="T22" s="414"/>
      <c r="U22" s="419" t="s">
        <v>496</v>
      </c>
      <c r="V22" s="420" t="s">
        <v>628</v>
      </c>
      <c r="W22" s="421">
        <v>46264</v>
      </c>
      <c r="X22" s="422"/>
      <c r="Y22" s="368">
        <v>9</v>
      </c>
    </row>
    <row r="23" ht="14.25" customHeight="1" spans="1:25" x14ac:dyDescent="0.25">
      <c r="A23" s="414" t="s">
        <v>652</v>
      </c>
      <c r="B23" s="414" t="s">
        <v>660</v>
      </c>
      <c r="C23" s="414">
        <v>9</v>
      </c>
      <c r="D23" s="414" t="s">
        <v>689</v>
      </c>
      <c r="E23" s="414" t="s">
        <v>707</v>
      </c>
      <c r="F23" s="415">
        <v>40914</v>
      </c>
      <c r="G23" s="416">
        <f t="shared" si="1"/>
        <v>14.432876712328767</v>
      </c>
      <c r="H23" s="414" t="s">
        <v>91</v>
      </c>
      <c r="I23" s="433" t="s">
        <v>708</v>
      </c>
      <c r="J23" s="414" t="s">
        <v>709</v>
      </c>
      <c r="K23" s="414">
        <v>9563237</v>
      </c>
      <c r="L23" s="414" t="s">
        <v>676</v>
      </c>
      <c r="M23" s="414" t="s">
        <v>34</v>
      </c>
      <c r="N23" s="414" t="s">
        <v>698</v>
      </c>
      <c r="O23" s="414"/>
      <c r="P23" s="424" t="s">
        <v>710</v>
      </c>
      <c r="Q23" s="424" t="s">
        <v>668</v>
      </c>
      <c r="R23" s="418" t="s">
        <v>711</v>
      </c>
      <c r="S23" s="414" t="s">
        <v>712</v>
      </c>
      <c r="T23" s="414"/>
      <c r="U23" s="419" t="s">
        <v>621</v>
      </c>
      <c r="V23" s="420" t="s">
        <v>623</v>
      </c>
      <c r="W23" s="421">
        <v>46380</v>
      </c>
      <c r="X23" s="422"/>
      <c r="Y23" s="368">
        <v>10</v>
      </c>
    </row>
    <row r="24" ht="14.25" customHeight="1" spans="1:25" x14ac:dyDescent="0.25">
      <c r="A24" s="434" t="s">
        <v>652</v>
      </c>
      <c r="B24" s="434" t="s">
        <v>660</v>
      </c>
      <c r="C24" s="434">
        <v>10</v>
      </c>
      <c r="D24" s="434" t="s">
        <v>689</v>
      </c>
      <c r="E24" s="434" t="s">
        <v>713</v>
      </c>
      <c r="F24" s="435">
        <v>40918</v>
      </c>
      <c r="G24" s="436">
        <f t="shared" si="1"/>
        <v>14.421917808219177</v>
      </c>
      <c r="H24" s="434" t="s">
        <v>94</v>
      </c>
      <c r="I24" s="434" t="s">
        <v>613</v>
      </c>
      <c r="J24" s="434" t="s">
        <v>714</v>
      </c>
      <c r="K24" s="437">
        <v>9534858</v>
      </c>
      <c r="L24" s="437" t="s">
        <v>676</v>
      </c>
      <c r="M24" s="437" t="s">
        <v>34</v>
      </c>
      <c r="N24" s="434" t="s">
        <v>95</v>
      </c>
      <c r="O24" s="434" t="s">
        <v>715</v>
      </c>
      <c r="P24" s="434" t="s">
        <v>716</v>
      </c>
      <c r="Q24" s="434" t="s">
        <v>668</v>
      </c>
      <c r="R24" s="438">
        <v>3</v>
      </c>
      <c r="S24" s="434" t="s">
        <v>717</v>
      </c>
      <c r="T24" s="434"/>
      <c r="U24" s="439" t="s">
        <v>496</v>
      </c>
      <c r="V24" s="440" t="s">
        <v>628</v>
      </c>
      <c r="W24" s="441"/>
      <c r="X24" s="442"/>
      <c r="Y24" s="368">
        <v>11</v>
      </c>
    </row>
    <row r="25" ht="14.25" customHeight="1" spans="1:25" x14ac:dyDescent="0.25">
      <c r="A25" s="239" t="s">
        <v>652</v>
      </c>
      <c r="B25" s="239" t="s">
        <v>660</v>
      </c>
      <c r="C25" s="239">
        <v>11</v>
      </c>
      <c r="D25" s="443" t="s">
        <v>718</v>
      </c>
      <c r="E25" s="239" t="s">
        <v>719</v>
      </c>
      <c r="F25" s="242">
        <v>42639</v>
      </c>
      <c r="G25" s="399">
        <f t="shared" si="1"/>
        <v>9.706849315068494</v>
      </c>
      <c r="H25" s="239" t="s">
        <v>101</v>
      </c>
      <c r="I25" s="444" t="s">
        <v>720</v>
      </c>
      <c r="J25" s="239" t="s">
        <v>721</v>
      </c>
      <c r="K25" s="239">
        <v>9727223</v>
      </c>
      <c r="L25" s="239" t="s">
        <v>676</v>
      </c>
      <c r="M25" s="239" t="s">
        <v>34</v>
      </c>
      <c r="N25" s="239" t="s">
        <v>722</v>
      </c>
      <c r="O25" s="239"/>
      <c r="P25" s="239" t="s">
        <v>723</v>
      </c>
      <c r="Q25" s="239" t="s">
        <v>668</v>
      </c>
      <c r="R25" s="302">
        <v>3</v>
      </c>
      <c r="S25" s="239" t="s">
        <v>724</v>
      </c>
      <c r="T25" s="239"/>
      <c r="U25" s="401" t="s">
        <v>496</v>
      </c>
      <c r="V25" s="402" t="s">
        <v>622</v>
      </c>
      <c r="W25" s="403">
        <v>46290</v>
      </c>
      <c r="X25" s="404"/>
      <c r="Y25" s="368">
        <v>12</v>
      </c>
    </row>
    <row r="26" ht="14.25" customHeight="1" spans="1:25" x14ac:dyDescent="0.25">
      <c r="A26" s="29" t="s">
        <v>652</v>
      </c>
      <c r="B26" s="29" t="s">
        <v>660</v>
      </c>
      <c r="C26" s="29">
        <v>12</v>
      </c>
      <c r="D26" s="31" t="s">
        <v>725</v>
      </c>
      <c r="E26" s="29" t="s">
        <v>726</v>
      </c>
      <c r="F26" s="143">
        <v>43578</v>
      </c>
      <c r="G26" s="445">
        <f t="shared" si="1"/>
        <v>7.134246575342465</v>
      </c>
      <c r="H26" s="29" t="s">
        <v>109</v>
      </c>
      <c r="I26" s="446" t="s">
        <v>727</v>
      </c>
      <c r="J26" s="29" t="s">
        <v>728</v>
      </c>
      <c r="K26" s="447">
        <v>9826847</v>
      </c>
      <c r="L26" s="447" t="s">
        <v>676</v>
      </c>
      <c r="M26" s="447" t="s">
        <v>34</v>
      </c>
      <c r="N26" s="29" t="s">
        <v>729</v>
      </c>
      <c r="O26" s="29"/>
      <c r="P26" s="29" t="s">
        <v>730</v>
      </c>
      <c r="Q26" s="29" t="s">
        <v>668</v>
      </c>
      <c r="R26" s="139">
        <v>1</v>
      </c>
      <c r="S26" s="29" t="s">
        <v>731</v>
      </c>
      <c r="T26" s="29"/>
      <c r="U26" s="448" t="s">
        <v>496</v>
      </c>
      <c r="V26" s="449" t="s">
        <v>631</v>
      </c>
      <c r="W26" s="450"/>
      <c r="X26" s="380"/>
      <c r="Y26" s="368">
        <v>13</v>
      </c>
    </row>
    <row r="27" ht="14.25" customHeight="1" spans="1:25" x14ac:dyDescent="0.25">
      <c r="A27" s="451" t="s">
        <v>652</v>
      </c>
      <c r="B27" s="451" t="s">
        <v>660</v>
      </c>
      <c r="C27" s="451">
        <v>13</v>
      </c>
      <c r="D27" s="451" t="s">
        <v>732</v>
      </c>
      <c r="E27" s="451" t="s">
        <v>733</v>
      </c>
      <c r="F27" s="452">
        <v>39819</v>
      </c>
      <c r="G27" s="453">
        <f t="shared" si="1"/>
        <v>17.432876712328767</v>
      </c>
      <c r="H27" s="451" t="s">
        <v>116</v>
      </c>
      <c r="I27" s="451" t="s">
        <v>734</v>
      </c>
      <c r="J27" s="451" t="s">
        <v>735</v>
      </c>
      <c r="K27" s="451">
        <v>9376749</v>
      </c>
      <c r="L27" s="451" t="s">
        <v>676</v>
      </c>
      <c r="M27" s="451" t="s">
        <v>34</v>
      </c>
      <c r="N27" s="451" t="s">
        <v>729</v>
      </c>
      <c r="O27" s="451"/>
      <c r="P27" s="451" t="s">
        <v>736</v>
      </c>
      <c r="Q27" s="451" t="s">
        <v>668</v>
      </c>
      <c r="R27" s="454" t="s">
        <v>737</v>
      </c>
      <c r="S27" s="451" t="s">
        <v>738</v>
      </c>
      <c r="T27" s="451"/>
      <c r="U27" s="455" t="s">
        <v>496</v>
      </c>
      <c r="V27" s="456" t="s">
        <v>118</v>
      </c>
      <c r="W27" s="457">
        <v>46364</v>
      </c>
      <c r="X27" s="458"/>
      <c r="Y27" s="368">
        <v>14</v>
      </c>
    </row>
    <row r="28" ht="14.25" customHeight="1" spans="1:25" x14ac:dyDescent="0.25">
      <c r="A28" s="414" t="s">
        <v>652</v>
      </c>
      <c r="B28" s="414" t="s">
        <v>660</v>
      </c>
      <c r="C28" s="414">
        <v>14</v>
      </c>
      <c r="D28" s="414" t="s">
        <v>732</v>
      </c>
      <c r="E28" s="414" t="s">
        <v>739</v>
      </c>
      <c r="F28" s="415">
        <v>39959</v>
      </c>
      <c r="G28" s="416">
        <f t="shared" si="1"/>
        <v>17.04931506849315</v>
      </c>
      <c r="H28" s="414" t="s">
        <v>124</v>
      </c>
      <c r="I28" s="414" t="s">
        <v>740</v>
      </c>
      <c r="J28" s="414" t="s">
        <v>741</v>
      </c>
      <c r="K28" s="459">
        <v>9376751</v>
      </c>
      <c r="L28" s="459" t="s">
        <v>676</v>
      </c>
      <c r="M28" s="459" t="s">
        <v>34</v>
      </c>
      <c r="N28" s="414" t="s">
        <v>125</v>
      </c>
      <c r="O28" s="414"/>
      <c r="P28" s="414" t="s">
        <v>742</v>
      </c>
      <c r="Q28" s="414" t="s">
        <v>668</v>
      </c>
      <c r="R28" s="418">
        <v>1</v>
      </c>
      <c r="S28" s="414" t="s">
        <v>743</v>
      </c>
      <c r="T28" s="414"/>
      <c r="U28" s="419" t="s">
        <v>496</v>
      </c>
      <c r="V28" s="420" t="s">
        <v>118</v>
      </c>
      <c r="W28" s="421"/>
      <c r="X28" s="422"/>
      <c r="Y28" s="368">
        <v>15</v>
      </c>
    </row>
    <row r="29" ht="14.25" customHeight="1" spans="1:25" x14ac:dyDescent="0.25">
      <c r="A29" s="414" t="s">
        <v>652</v>
      </c>
      <c r="B29" s="414" t="s">
        <v>660</v>
      </c>
      <c r="C29" s="414">
        <v>15</v>
      </c>
      <c r="D29" s="414" t="s">
        <v>732</v>
      </c>
      <c r="E29" s="414" t="s">
        <v>744</v>
      </c>
      <c r="F29" s="415">
        <v>39821</v>
      </c>
      <c r="G29" s="416">
        <f t="shared" si="1"/>
        <v>17.427397260273974</v>
      </c>
      <c r="H29" s="414" t="s">
        <v>131</v>
      </c>
      <c r="I29" s="417"/>
      <c r="J29" s="414" t="s">
        <v>745</v>
      </c>
      <c r="K29" s="414">
        <v>9384590</v>
      </c>
      <c r="L29" s="414" t="s">
        <v>664</v>
      </c>
      <c r="M29" s="414" t="s">
        <v>43</v>
      </c>
      <c r="N29" s="414" t="s">
        <v>746</v>
      </c>
      <c r="O29" s="414" t="s">
        <v>747</v>
      </c>
      <c r="P29" s="414" t="s">
        <v>748</v>
      </c>
      <c r="Q29" s="414" t="s">
        <v>668</v>
      </c>
      <c r="R29" s="418">
        <v>1</v>
      </c>
      <c r="S29" s="414" t="s">
        <v>749</v>
      </c>
      <c r="T29" s="414"/>
      <c r="U29" s="419" t="s">
        <v>621</v>
      </c>
      <c r="V29" s="420" t="s">
        <v>624</v>
      </c>
      <c r="W29" s="421"/>
      <c r="X29" s="422"/>
      <c r="Y29" s="368">
        <v>16</v>
      </c>
    </row>
    <row r="30" ht="14.25" customHeight="1" spans="1:25" x14ac:dyDescent="0.25">
      <c r="A30" s="414" t="s">
        <v>652</v>
      </c>
      <c r="B30" s="414" t="s">
        <v>660</v>
      </c>
      <c r="C30" s="414">
        <v>16</v>
      </c>
      <c r="D30" s="414" t="s">
        <v>732</v>
      </c>
      <c r="E30" s="414" t="s">
        <v>750</v>
      </c>
      <c r="F30" s="415">
        <v>39951</v>
      </c>
      <c r="G30" s="416">
        <f t="shared" si="1"/>
        <v>17.07123287671233</v>
      </c>
      <c r="H30" s="414" t="s">
        <v>137</v>
      </c>
      <c r="I30" s="417"/>
      <c r="J30" s="414" t="s">
        <v>751</v>
      </c>
      <c r="K30" s="414">
        <v>9384605</v>
      </c>
      <c r="L30" s="414" t="s">
        <v>664</v>
      </c>
      <c r="M30" s="414" t="s">
        <v>43</v>
      </c>
      <c r="N30" s="414" t="s">
        <v>746</v>
      </c>
      <c r="O30" s="414" t="s">
        <v>747</v>
      </c>
      <c r="P30" s="414" t="s">
        <v>748</v>
      </c>
      <c r="Q30" s="414" t="s">
        <v>668</v>
      </c>
      <c r="R30" s="418">
        <v>3</v>
      </c>
      <c r="S30" s="414" t="s">
        <v>724</v>
      </c>
      <c r="T30" s="414"/>
      <c r="U30" s="419" t="s">
        <v>621</v>
      </c>
      <c r="V30" s="420" t="s">
        <v>624</v>
      </c>
      <c r="W30" s="421"/>
      <c r="X30" s="422"/>
      <c r="Y30" s="368">
        <v>17</v>
      </c>
    </row>
    <row r="31" ht="14.25" customHeight="1" spans="1:25" x14ac:dyDescent="0.25">
      <c r="A31" s="414" t="s">
        <v>652</v>
      </c>
      <c r="B31" s="414" t="s">
        <v>660</v>
      </c>
      <c r="C31" s="414">
        <v>17</v>
      </c>
      <c r="D31" s="414" t="s">
        <v>732</v>
      </c>
      <c r="E31" s="414" t="s">
        <v>752</v>
      </c>
      <c r="F31" s="415">
        <v>40102</v>
      </c>
      <c r="G31" s="416">
        <f t="shared" si="1"/>
        <v>16.65753424657534</v>
      </c>
      <c r="H31" s="460"/>
      <c r="I31" s="414" t="s">
        <v>140</v>
      </c>
      <c r="J31" s="414"/>
      <c r="K31" s="414">
        <v>9384617</v>
      </c>
      <c r="L31" s="414" t="s">
        <v>676</v>
      </c>
      <c r="M31" s="414" t="s">
        <v>34</v>
      </c>
      <c r="N31" s="460"/>
      <c r="O31" s="414"/>
      <c r="P31" s="460"/>
      <c r="Q31" s="414" t="s">
        <v>668</v>
      </c>
      <c r="R31" s="461" t="s">
        <v>753</v>
      </c>
      <c r="S31" s="460" t="s">
        <v>753</v>
      </c>
      <c r="T31" s="414"/>
      <c r="U31" s="419" t="s">
        <v>496</v>
      </c>
      <c r="V31" s="420" t="s">
        <v>626</v>
      </c>
      <c r="W31" s="421"/>
      <c r="X31" s="422"/>
      <c r="Y31" s="368">
        <v>18</v>
      </c>
    </row>
    <row r="32" ht="14.25" customHeight="1" spans="1:25" x14ac:dyDescent="0.25">
      <c r="A32" s="414" t="s">
        <v>652</v>
      </c>
      <c r="B32" s="414" t="s">
        <v>660</v>
      </c>
      <c r="C32" s="414">
        <v>18</v>
      </c>
      <c r="D32" s="414" t="s">
        <v>732</v>
      </c>
      <c r="E32" s="414" t="s">
        <v>754</v>
      </c>
      <c r="F32" s="415">
        <v>40219</v>
      </c>
      <c r="G32" s="416">
        <f t="shared" si="1"/>
        <v>16.336986301369862</v>
      </c>
      <c r="H32" s="414" t="s">
        <v>145</v>
      </c>
      <c r="I32" s="417"/>
      <c r="J32" s="414" t="s">
        <v>755</v>
      </c>
      <c r="K32" s="414">
        <v>9400679</v>
      </c>
      <c r="L32" s="424" t="s">
        <v>664</v>
      </c>
      <c r="M32" s="424" t="s">
        <v>43</v>
      </c>
      <c r="N32" s="424" t="s">
        <v>698</v>
      </c>
      <c r="O32" s="414" t="s">
        <v>699</v>
      </c>
      <c r="P32" s="414" t="s">
        <v>700</v>
      </c>
      <c r="Q32" s="414" t="s">
        <v>668</v>
      </c>
      <c r="R32" s="418">
        <v>2</v>
      </c>
      <c r="S32" s="414" t="s">
        <v>756</v>
      </c>
      <c r="T32" s="414"/>
      <c r="U32" s="419" t="s">
        <v>621</v>
      </c>
      <c r="V32" s="420" t="s">
        <v>623</v>
      </c>
      <c r="W32" s="421"/>
      <c r="X32" s="422"/>
      <c r="Y32" s="368">
        <v>19</v>
      </c>
    </row>
    <row r="33" ht="14.25" customHeight="1" spans="1:25" x14ac:dyDescent="0.25">
      <c r="A33" s="424" t="s">
        <v>652</v>
      </c>
      <c r="B33" s="424" t="s">
        <v>660</v>
      </c>
      <c r="C33" s="414">
        <v>19</v>
      </c>
      <c r="D33" s="424" t="s">
        <v>732</v>
      </c>
      <c r="E33" s="424" t="s">
        <v>757</v>
      </c>
      <c r="F33" s="425">
        <v>40918</v>
      </c>
      <c r="G33" s="426">
        <f t="shared" si="1"/>
        <v>14.421917808219177</v>
      </c>
      <c r="H33" s="424" t="s">
        <v>150</v>
      </c>
      <c r="I33" s="462" t="s">
        <v>758</v>
      </c>
      <c r="J33" s="424" t="s">
        <v>759</v>
      </c>
      <c r="K33" s="424">
        <v>9610250</v>
      </c>
      <c r="L33" s="424" t="s">
        <v>676</v>
      </c>
      <c r="M33" s="424" t="s">
        <v>34</v>
      </c>
      <c r="N33" s="424" t="s">
        <v>698</v>
      </c>
      <c r="O33" s="424"/>
      <c r="P33" s="424" t="s">
        <v>710</v>
      </c>
      <c r="Q33" s="424" t="s">
        <v>668</v>
      </c>
      <c r="R33" s="428">
        <v>3</v>
      </c>
      <c r="S33" s="424" t="s">
        <v>695</v>
      </c>
      <c r="T33" s="424"/>
      <c r="U33" s="419" t="s">
        <v>621</v>
      </c>
      <c r="V33" s="430" t="s">
        <v>627</v>
      </c>
      <c r="W33" s="431"/>
      <c r="X33" s="432"/>
      <c r="Y33" s="368">
        <v>20</v>
      </c>
    </row>
    <row r="34" ht="14.25" customHeight="1" spans="1:25" x14ac:dyDescent="0.25">
      <c r="A34" s="414" t="s">
        <v>652</v>
      </c>
      <c r="B34" s="414" t="s">
        <v>660</v>
      </c>
      <c r="C34" s="414">
        <v>20</v>
      </c>
      <c r="D34" s="414" t="s">
        <v>732</v>
      </c>
      <c r="E34" s="414" t="s">
        <v>760</v>
      </c>
      <c r="F34" s="415">
        <v>40807</v>
      </c>
      <c r="G34" s="416">
        <f t="shared" si="1"/>
        <v>14.726027397260275</v>
      </c>
      <c r="H34" s="414" t="s">
        <v>154</v>
      </c>
      <c r="I34" s="433" t="s">
        <v>761</v>
      </c>
      <c r="J34" s="414" t="s">
        <v>762</v>
      </c>
      <c r="K34" s="414">
        <v>9395305</v>
      </c>
      <c r="L34" s="414" t="s">
        <v>676</v>
      </c>
      <c r="M34" s="414" t="s">
        <v>34</v>
      </c>
      <c r="N34" s="414" t="s">
        <v>693</v>
      </c>
      <c r="O34" s="414"/>
      <c r="P34" s="414" t="s">
        <v>763</v>
      </c>
      <c r="Q34" s="414" t="s">
        <v>668</v>
      </c>
      <c r="R34" s="418">
        <v>2</v>
      </c>
      <c r="S34" s="414" t="s">
        <v>764</v>
      </c>
      <c r="T34" s="414"/>
      <c r="U34" s="419" t="s">
        <v>496</v>
      </c>
      <c r="V34" s="420" t="s">
        <v>628</v>
      </c>
      <c r="W34" s="421">
        <v>46285</v>
      </c>
      <c r="X34" s="422"/>
      <c r="Y34" s="368">
        <v>21</v>
      </c>
    </row>
    <row r="35" ht="14.25" customHeight="1" spans="1:25" x14ac:dyDescent="0.25">
      <c r="A35" s="414" t="s">
        <v>652</v>
      </c>
      <c r="B35" s="414" t="s">
        <v>660</v>
      </c>
      <c r="C35" s="414">
        <v>21</v>
      </c>
      <c r="D35" s="414" t="s">
        <v>732</v>
      </c>
      <c r="E35" s="414" t="s">
        <v>765</v>
      </c>
      <c r="F35" s="415">
        <v>40305</v>
      </c>
      <c r="G35" s="416">
        <f t="shared" si="1"/>
        <v>16.101369863013698</v>
      </c>
      <c r="H35" s="414" t="s">
        <v>158</v>
      </c>
      <c r="I35" s="433" t="s">
        <v>766</v>
      </c>
      <c r="J35" s="414" t="s">
        <v>767</v>
      </c>
      <c r="K35" s="414">
        <v>9395317</v>
      </c>
      <c r="L35" s="414" t="s">
        <v>676</v>
      </c>
      <c r="M35" s="414" t="s">
        <v>34</v>
      </c>
      <c r="N35" s="414" t="s">
        <v>704</v>
      </c>
      <c r="O35" s="414"/>
      <c r="P35" s="414" t="s">
        <v>768</v>
      </c>
      <c r="Q35" s="414" t="s">
        <v>668</v>
      </c>
      <c r="R35" s="418" t="s">
        <v>711</v>
      </c>
      <c r="S35" s="414" t="s">
        <v>769</v>
      </c>
      <c r="T35" s="414"/>
      <c r="U35" s="419" t="s">
        <v>496</v>
      </c>
      <c r="V35" s="420" t="s">
        <v>628</v>
      </c>
      <c r="W35" s="421"/>
      <c r="X35" s="422"/>
      <c r="Y35" s="368">
        <v>22</v>
      </c>
    </row>
    <row r="36" ht="14.25" customHeight="1" spans="1:25" x14ac:dyDescent="0.25">
      <c r="A36" s="414" t="s">
        <v>652</v>
      </c>
      <c r="B36" s="414" t="s">
        <v>660</v>
      </c>
      <c r="C36" s="414">
        <v>22</v>
      </c>
      <c r="D36" s="414" t="s">
        <v>732</v>
      </c>
      <c r="E36" s="414" t="s">
        <v>770</v>
      </c>
      <c r="F36" s="415">
        <v>40407</v>
      </c>
      <c r="G36" s="416">
        <f t="shared" si="1"/>
        <v>15.821917808219178</v>
      </c>
      <c r="H36" s="414" t="s">
        <v>162</v>
      </c>
      <c r="I36" s="433" t="s">
        <v>771</v>
      </c>
      <c r="J36" s="414" t="s">
        <v>772</v>
      </c>
      <c r="K36" s="414">
        <v>9414931</v>
      </c>
      <c r="L36" s="414" t="s">
        <v>676</v>
      </c>
      <c r="M36" s="414" t="s">
        <v>34</v>
      </c>
      <c r="N36" s="414" t="s">
        <v>693</v>
      </c>
      <c r="O36" s="414"/>
      <c r="P36" s="414" t="s">
        <v>773</v>
      </c>
      <c r="Q36" s="414" t="s">
        <v>668</v>
      </c>
      <c r="R36" s="418" t="s">
        <v>711</v>
      </c>
      <c r="S36" s="414" t="s">
        <v>712</v>
      </c>
      <c r="T36" s="414"/>
      <c r="U36" s="419" t="s">
        <v>496</v>
      </c>
      <c r="V36" s="420" t="s">
        <v>626</v>
      </c>
      <c r="W36" s="421"/>
      <c r="X36" s="422"/>
      <c r="Y36" s="368">
        <v>23</v>
      </c>
    </row>
    <row r="37" ht="14.25" customHeight="1" spans="1:25" x14ac:dyDescent="0.25">
      <c r="A37" s="414" t="s">
        <v>652</v>
      </c>
      <c r="B37" s="414" t="s">
        <v>660</v>
      </c>
      <c r="C37" s="414">
        <v>23</v>
      </c>
      <c r="D37" s="414" t="s">
        <v>732</v>
      </c>
      <c r="E37" s="414" t="s">
        <v>774</v>
      </c>
      <c r="F37" s="415">
        <v>40480</v>
      </c>
      <c r="G37" s="416">
        <f t="shared" si="1"/>
        <v>15.621917808219179</v>
      </c>
      <c r="H37" s="414" t="s">
        <v>165</v>
      </c>
      <c r="I37" s="433" t="s">
        <v>775</v>
      </c>
      <c r="J37" s="414" t="s">
        <v>776</v>
      </c>
      <c r="K37" s="414">
        <v>9508859</v>
      </c>
      <c r="L37" s="414" t="s">
        <v>676</v>
      </c>
      <c r="M37" s="414" t="s">
        <v>34</v>
      </c>
      <c r="N37" s="414" t="s">
        <v>665</v>
      </c>
      <c r="O37" s="414" t="s">
        <v>666</v>
      </c>
      <c r="P37" s="414" t="s">
        <v>777</v>
      </c>
      <c r="Q37" s="414" t="s">
        <v>668</v>
      </c>
      <c r="R37" s="418">
        <v>3</v>
      </c>
      <c r="S37" s="414" t="s">
        <v>778</v>
      </c>
      <c r="T37" s="414"/>
      <c r="U37" s="419" t="s">
        <v>496</v>
      </c>
      <c r="V37" s="420" t="s">
        <v>628</v>
      </c>
      <c r="W37" s="421"/>
      <c r="X37" s="422"/>
      <c r="Y37" s="368">
        <v>24</v>
      </c>
    </row>
    <row r="38" ht="14.25" customHeight="1" spans="1:25" x14ac:dyDescent="0.25">
      <c r="A38" s="414" t="s">
        <v>652</v>
      </c>
      <c r="B38" s="414" t="s">
        <v>660</v>
      </c>
      <c r="C38" s="414">
        <v>24</v>
      </c>
      <c r="D38" s="414" t="s">
        <v>732</v>
      </c>
      <c r="E38" s="414" t="s">
        <v>779</v>
      </c>
      <c r="F38" s="415">
        <v>40555</v>
      </c>
      <c r="G38" s="416">
        <f t="shared" si="1"/>
        <v>15.416438356164383</v>
      </c>
      <c r="H38" s="414" t="s">
        <v>170</v>
      </c>
      <c r="I38" s="433" t="s">
        <v>780</v>
      </c>
      <c r="J38" s="414" t="s">
        <v>781</v>
      </c>
      <c r="K38" s="414">
        <v>9575943</v>
      </c>
      <c r="L38" s="414" t="s">
        <v>676</v>
      </c>
      <c r="M38" s="414" t="s">
        <v>34</v>
      </c>
      <c r="N38" s="414" t="s">
        <v>782</v>
      </c>
      <c r="O38" s="414"/>
      <c r="P38" s="414" t="s">
        <v>783</v>
      </c>
      <c r="Q38" s="414" t="s">
        <v>668</v>
      </c>
      <c r="R38" s="418" t="s">
        <v>784</v>
      </c>
      <c r="S38" s="414" t="s">
        <v>785</v>
      </c>
      <c r="T38" s="414"/>
      <c r="U38" s="419" t="s">
        <v>496</v>
      </c>
      <c r="V38" s="420" t="s">
        <v>626</v>
      </c>
      <c r="W38" s="421"/>
      <c r="X38" s="422"/>
      <c r="Y38" s="368">
        <v>25</v>
      </c>
    </row>
    <row r="39" ht="14.25" customHeight="1" spans="1:25" x14ac:dyDescent="0.25">
      <c r="A39" s="414" t="s">
        <v>652</v>
      </c>
      <c r="B39" s="414" t="s">
        <v>660</v>
      </c>
      <c r="C39" s="414">
        <v>25</v>
      </c>
      <c r="D39" s="414" t="s">
        <v>732</v>
      </c>
      <c r="E39" s="414" t="s">
        <v>786</v>
      </c>
      <c r="F39" s="415">
        <v>40651</v>
      </c>
      <c r="G39" s="416">
        <f t="shared" si="1"/>
        <v>15.153424657534247</v>
      </c>
      <c r="H39" s="414" t="s">
        <v>173</v>
      </c>
      <c r="I39" s="433" t="s">
        <v>787</v>
      </c>
      <c r="J39" s="414" t="s">
        <v>788</v>
      </c>
      <c r="K39" s="414">
        <v>9575955</v>
      </c>
      <c r="L39" s="414" t="s">
        <v>676</v>
      </c>
      <c r="M39" s="414" t="s">
        <v>34</v>
      </c>
      <c r="N39" s="414" t="s">
        <v>704</v>
      </c>
      <c r="O39" s="414"/>
      <c r="P39" s="414" t="s">
        <v>768</v>
      </c>
      <c r="Q39" s="414" t="s">
        <v>668</v>
      </c>
      <c r="R39" s="418">
        <v>3</v>
      </c>
      <c r="S39" s="414" t="s">
        <v>673</v>
      </c>
      <c r="T39" s="414"/>
      <c r="U39" s="419" t="s">
        <v>496</v>
      </c>
      <c r="V39" s="420" t="s">
        <v>628</v>
      </c>
      <c r="W39" s="421"/>
      <c r="X39" s="422"/>
      <c r="Y39" s="368">
        <v>26</v>
      </c>
    </row>
    <row r="40" ht="14.25" customHeight="1" spans="1:25" x14ac:dyDescent="0.25">
      <c r="A40" s="414" t="s">
        <v>652</v>
      </c>
      <c r="B40" s="414" t="s">
        <v>660</v>
      </c>
      <c r="C40" s="414">
        <v>26</v>
      </c>
      <c r="D40" s="414" t="s">
        <v>732</v>
      </c>
      <c r="E40" s="414" t="s">
        <v>789</v>
      </c>
      <c r="F40" s="415">
        <v>40339</v>
      </c>
      <c r="G40" s="416">
        <f t="shared" si="1"/>
        <v>16.008219178082193</v>
      </c>
      <c r="H40" s="414" t="s">
        <v>177</v>
      </c>
      <c r="I40" s="417"/>
      <c r="J40" s="414" t="s">
        <v>790</v>
      </c>
      <c r="K40" s="414">
        <v>9400681</v>
      </c>
      <c r="L40" s="414" t="s">
        <v>664</v>
      </c>
      <c r="M40" s="414" t="s">
        <v>43</v>
      </c>
      <c r="N40" s="414" t="s">
        <v>722</v>
      </c>
      <c r="O40" s="414" t="s">
        <v>791</v>
      </c>
      <c r="P40" s="414" t="s">
        <v>792</v>
      </c>
      <c r="Q40" s="414" t="s">
        <v>668</v>
      </c>
      <c r="R40" s="418">
        <v>1</v>
      </c>
      <c r="S40" s="414" t="s">
        <v>749</v>
      </c>
      <c r="T40" s="414"/>
      <c r="U40" s="419" t="s">
        <v>621</v>
      </c>
      <c r="V40" s="420" t="s">
        <v>627</v>
      </c>
      <c r="W40" s="421"/>
      <c r="X40" s="422"/>
      <c r="Y40" s="368">
        <v>27</v>
      </c>
    </row>
    <row r="41" ht="14.25" customHeight="1" spans="1:25" x14ac:dyDescent="0.25">
      <c r="A41" s="414" t="s">
        <v>652</v>
      </c>
      <c r="B41" s="414" t="s">
        <v>660</v>
      </c>
      <c r="C41" s="414">
        <v>27</v>
      </c>
      <c r="D41" s="414" t="s">
        <v>732</v>
      </c>
      <c r="E41" s="414" t="s">
        <v>793</v>
      </c>
      <c r="F41" s="415">
        <v>40399</v>
      </c>
      <c r="G41" s="416">
        <f t="shared" si="1"/>
        <v>15.843835616438357</v>
      </c>
      <c r="H41" s="414" t="s">
        <v>181</v>
      </c>
      <c r="I41" s="417"/>
      <c r="J41" s="414" t="s">
        <v>794</v>
      </c>
      <c r="K41" s="414">
        <v>9410997</v>
      </c>
      <c r="L41" s="434" t="s">
        <v>664</v>
      </c>
      <c r="M41" s="434" t="s">
        <v>43</v>
      </c>
      <c r="N41" s="434" t="s">
        <v>722</v>
      </c>
      <c r="O41" s="414" t="s">
        <v>791</v>
      </c>
      <c r="P41" s="414" t="s">
        <v>792</v>
      </c>
      <c r="Q41" s="414" t="s">
        <v>668</v>
      </c>
      <c r="R41" s="418" t="s">
        <v>737</v>
      </c>
      <c r="S41" s="414" t="s">
        <v>795</v>
      </c>
      <c r="T41" s="414"/>
      <c r="U41" s="419" t="s">
        <v>621</v>
      </c>
      <c r="V41" s="420" t="s">
        <v>627</v>
      </c>
      <c r="W41" s="421"/>
      <c r="X41" s="422"/>
      <c r="Y41" s="368">
        <v>28</v>
      </c>
    </row>
    <row r="42" ht="14.25" customHeight="1" spans="1:25" x14ac:dyDescent="0.25">
      <c r="A42" s="405" t="s">
        <v>652</v>
      </c>
      <c r="B42" s="405" t="s">
        <v>660</v>
      </c>
      <c r="C42" s="405">
        <v>28</v>
      </c>
      <c r="D42" s="405" t="s">
        <v>796</v>
      </c>
      <c r="E42" s="405">
        <v>1102</v>
      </c>
      <c r="F42" s="406">
        <v>40031</v>
      </c>
      <c r="G42" s="407">
        <f t="shared" si="1"/>
        <v>16.852054794520548</v>
      </c>
      <c r="H42" s="405" t="s">
        <v>185</v>
      </c>
      <c r="I42" s="463" t="s">
        <v>797</v>
      </c>
      <c r="J42" s="405" t="s">
        <v>798</v>
      </c>
      <c r="K42" s="405">
        <v>9418066</v>
      </c>
      <c r="L42" s="451" t="s">
        <v>676</v>
      </c>
      <c r="M42" s="451" t="s">
        <v>34</v>
      </c>
      <c r="N42" s="451" t="s">
        <v>693</v>
      </c>
      <c r="O42" s="405"/>
      <c r="P42" s="405" t="s">
        <v>694</v>
      </c>
      <c r="Q42" s="405" t="s">
        <v>668</v>
      </c>
      <c r="R42" s="409" t="s">
        <v>784</v>
      </c>
      <c r="S42" s="405" t="s">
        <v>799</v>
      </c>
      <c r="T42" s="405"/>
      <c r="U42" s="410" t="s">
        <v>496</v>
      </c>
      <c r="V42" s="411" t="s">
        <v>632</v>
      </c>
      <c r="W42" s="412"/>
      <c r="X42" s="413"/>
      <c r="Y42" s="368">
        <v>29</v>
      </c>
    </row>
    <row r="43" ht="14.25" customHeight="1" spans="1:25" x14ac:dyDescent="0.25">
      <c r="A43" s="434" t="s">
        <v>652</v>
      </c>
      <c r="B43" s="434" t="s">
        <v>660</v>
      </c>
      <c r="C43" s="434">
        <v>29</v>
      </c>
      <c r="D43" s="434" t="s">
        <v>796</v>
      </c>
      <c r="E43" s="434">
        <v>1104</v>
      </c>
      <c r="F43" s="435">
        <v>40212</v>
      </c>
      <c r="G43" s="436">
        <f t="shared" si="1"/>
        <v>16.356164383561644</v>
      </c>
      <c r="H43" s="434" t="s">
        <v>190</v>
      </c>
      <c r="I43" s="464" t="s">
        <v>800</v>
      </c>
      <c r="J43" s="434" t="s">
        <v>801</v>
      </c>
      <c r="K43" s="434">
        <v>9559406</v>
      </c>
      <c r="L43" s="434" t="s">
        <v>676</v>
      </c>
      <c r="M43" s="434" t="s">
        <v>34</v>
      </c>
      <c r="N43" s="434" t="s">
        <v>704</v>
      </c>
      <c r="O43" s="434" t="s">
        <v>666</v>
      </c>
      <c r="P43" s="434" t="s">
        <v>802</v>
      </c>
      <c r="Q43" s="434" t="s">
        <v>668</v>
      </c>
      <c r="R43" s="438">
        <v>3</v>
      </c>
      <c r="S43" s="434" t="s">
        <v>803</v>
      </c>
      <c r="T43" s="434"/>
      <c r="U43" s="439" t="s">
        <v>496</v>
      </c>
      <c r="V43" s="440" t="s">
        <v>632</v>
      </c>
      <c r="W43" s="441"/>
      <c r="X43" s="442"/>
      <c r="Y43" s="368">
        <v>30</v>
      </c>
    </row>
    <row r="44" ht="12.6" customHeight="1" spans="1:25" x14ac:dyDescent="0.25">
      <c r="A44" s="451" t="s">
        <v>652</v>
      </c>
      <c r="B44" s="451" t="s">
        <v>660</v>
      </c>
      <c r="C44" s="451">
        <v>30</v>
      </c>
      <c r="D44" s="451" t="s">
        <v>804</v>
      </c>
      <c r="E44" s="451">
        <v>1191</v>
      </c>
      <c r="F44" s="452">
        <v>40645</v>
      </c>
      <c r="G44" s="453">
        <f t="shared" si="1"/>
        <v>15.169863013698631</v>
      </c>
      <c r="H44" s="451" t="s">
        <v>195</v>
      </c>
      <c r="I44" s="465" t="s">
        <v>805</v>
      </c>
      <c r="J44" s="451" t="s">
        <v>806</v>
      </c>
      <c r="K44" s="451">
        <v>9534004</v>
      </c>
      <c r="L44" s="451" t="s">
        <v>676</v>
      </c>
      <c r="M44" s="451" t="s">
        <v>34</v>
      </c>
      <c r="N44" s="451" t="s">
        <v>704</v>
      </c>
      <c r="O44" s="451"/>
      <c r="P44" s="451" t="s">
        <v>802</v>
      </c>
      <c r="Q44" s="451" t="s">
        <v>668</v>
      </c>
      <c r="R44" s="454" t="s">
        <v>711</v>
      </c>
      <c r="S44" s="451" t="s">
        <v>769</v>
      </c>
      <c r="T44" s="451"/>
      <c r="U44" s="455" t="s">
        <v>496</v>
      </c>
      <c r="V44" s="456" t="s">
        <v>628</v>
      </c>
      <c r="W44" s="457"/>
      <c r="X44" s="458"/>
      <c r="Y44" s="368">
        <v>31</v>
      </c>
    </row>
    <row r="45" ht="14.25" customHeight="1" spans="1:25" x14ac:dyDescent="0.25">
      <c r="A45" s="424" t="s">
        <v>652</v>
      </c>
      <c r="B45" s="424" t="s">
        <v>660</v>
      </c>
      <c r="C45" s="424">
        <v>31</v>
      </c>
      <c r="D45" s="424" t="s">
        <v>804</v>
      </c>
      <c r="E45" s="424">
        <v>1201</v>
      </c>
      <c r="F45" s="425">
        <v>40855</v>
      </c>
      <c r="G45" s="426">
        <f t="shared" si="1"/>
        <v>14.594520547945205</v>
      </c>
      <c r="H45" s="466" t="s">
        <v>198</v>
      </c>
      <c r="I45" s="467" t="s">
        <v>807</v>
      </c>
      <c r="J45" s="466" t="s">
        <v>776</v>
      </c>
      <c r="K45" s="424">
        <v>9534028</v>
      </c>
      <c r="L45" s="424" t="s">
        <v>676</v>
      </c>
      <c r="M45" s="424" t="s">
        <v>34</v>
      </c>
      <c r="N45" s="424" t="s">
        <v>704</v>
      </c>
      <c r="O45" s="424" t="s">
        <v>666</v>
      </c>
      <c r="P45" s="424" t="s">
        <v>808</v>
      </c>
      <c r="Q45" s="424" t="s">
        <v>668</v>
      </c>
      <c r="R45" s="428">
        <v>2</v>
      </c>
      <c r="S45" s="424" t="s">
        <v>809</v>
      </c>
      <c r="T45" s="424"/>
      <c r="U45" s="429" t="s">
        <v>496</v>
      </c>
      <c r="V45" s="430" t="s">
        <v>628</v>
      </c>
      <c r="W45" s="431">
        <v>46333</v>
      </c>
      <c r="X45" s="432"/>
      <c r="Y45" s="368">
        <v>32</v>
      </c>
    </row>
    <row r="46" ht="14.25" customHeight="1" spans="1:25" x14ac:dyDescent="0.25">
      <c r="A46" s="424" t="s">
        <v>652</v>
      </c>
      <c r="B46" s="424" t="s">
        <v>660</v>
      </c>
      <c r="C46" s="424">
        <v>32</v>
      </c>
      <c r="D46" s="424" t="s">
        <v>804</v>
      </c>
      <c r="E46" s="424">
        <v>1203</v>
      </c>
      <c r="F46" s="425">
        <v>41093</v>
      </c>
      <c r="G46" s="426">
        <f t="shared" si="1"/>
        <v>13.942465753424658</v>
      </c>
      <c r="H46" s="468"/>
      <c r="I46" s="466" t="s">
        <v>202</v>
      </c>
      <c r="J46" s="466"/>
      <c r="K46" s="424">
        <v>9534042</v>
      </c>
      <c r="L46" s="424" t="s">
        <v>676</v>
      </c>
      <c r="M46" s="424" t="s">
        <v>34</v>
      </c>
      <c r="N46" s="469"/>
      <c r="O46" s="424"/>
      <c r="P46" s="469"/>
      <c r="Q46" s="424" t="s">
        <v>668</v>
      </c>
      <c r="R46" s="470" t="s">
        <v>753</v>
      </c>
      <c r="S46" s="469" t="s">
        <v>753</v>
      </c>
      <c r="T46" s="424"/>
      <c r="U46" s="429" t="s">
        <v>496</v>
      </c>
      <c r="V46" s="430" t="s">
        <v>632</v>
      </c>
      <c r="W46" s="431"/>
      <c r="X46" s="432"/>
      <c r="Y46" s="368">
        <v>33</v>
      </c>
    </row>
    <row r="47" ht="14.25" customHeight="1" spans="1:25" x14ac:dyDescent="0.25">
      <c r="A47" s="424" t="s">
        <v>652</v>
      </c>
      <c r="B47" s="29" t="s">
        <v>660</v>
      </c>
      <c r="C47" s="29">
        <v>33</v>
      </c>
      <c r="D47" s="31" t="s">
        <v>810</v>
      </c>
      <c r="E47" s="29">
        <v>1250</v>
      </c>
      <c r="F47" s="143">
        <v>41439</v>
      </c>
      <c r="G47" s="445">
        <f t="shared" si="1"/>
        <v>12.994520547945205</v>
      </c>
      <c r="H47" s="471"/>
      <c r="I47" s="472" t="s">
        <v>203</v>
      </c>
      <c r="J47" s="472"/>
      <c r="K47" s="29">
        <v>9602289</v>
      </c>
      <c r="L47" s="29" t="s">
        <v>676</v>
      </c>
      <c r="M47" s="29" t="s">
        <v>34</v>
      </c>
      <c r="N47" s="473"/>
      <c r="O47" s="29"/>
      <c r="P47" s="473"/>
      <c r="Q47" s="29" t="s">
        <v>668</v>
      </c>
      <c r="R47" s="474" t="s">
        <v>753</v>
      </c>
      <c r="S47" s="473" t="s">
        <v>753</v>
      </c>
      <c r="T47" s="29"/>
      <c r="U47" s="448" t="s">
        <v>496</v>
      </c>
      <c r="V47" s="449" t="s">
        <v>632</v>
      </c>
      <c r="W47" s="450"/>
      <c r="X47" s="380"/>
      <c r="Y47" s="368">
        <v>34</v>
      </c>
    </row>
    <row r="48" ht="14.25" customHeight="1" spans="1:25" x14ac:dyDescent="0.25">
      <c r="A48" s="29" t="s">
        <v>652</v>
      </c>
      <c r="B48" s="29" t="s">
        <v>660</v>
      </c>
      <c r="C48" s="29">
        <v>34</v>
      </c>
      <c r="D48" s="31" t="s">
        <v>811</v>
      </c>
      <c r="E48" s="29">
        <v>1421</v>
      </c>
      <c r="F48" s="143">
        <v>42762</v>
      </c>
      <c r="G48" s="445">
        <f t="shared" si="1"/>
        <v>9.36986301369863</v>
      </c>
      <c r="H48" s="29" t="s">
        <v>207</v>
      </c>
      <c r="I48" s="29" t="s">
        <v>614</v>
      </c>
      <c r="J48" s="29" t="s">
        <v>812</v>
      </c>
      <c r="K48" s="447">
        <v>9792266</v>
      </c>
      <c r="L48" s="447" t="s">
        <v>676</v>
      </c>
      <c r="M48" s="447" t="s">
        <v>34</v>
      </c>
      <c r="N48" s="473"/>
      <c r="O48" s="29"/>
      <c r="P48" s="473"/>
      <c r="Q48" s="29" t="s">
        <v>668</v>
      </c>
      <c r="R48" s="474" t="s">
        <v>753</v>
      </c>
      <c r="S48" s="473" t="s">
        <v>753</v>
      </c>
      <c r="T48" s="29"/>
      <c r="U48" s="448" t="s">
        <v>496</v>
      </c>
      <c r="V48" s="449" t="s">
        <v>118</v>
      </c>
      <c r="W48" s="450">
        <v>46278</v>
      </c>
      <c r="X48" s="380"/>
      <c r="Y48" s="368">
        <v>35</v>
      </c>
    </row>
    <row r="49" ht="14.25" customHeight="1" spans="1:25" x14ac:dyDescent="0.25">
      <c r="A49" s="451" t="s">
        <v>652</v>
      </c>
      <c r="B49" s="451" t="s">
        <v>660</v>
      </c>
      <c r="C49" s="451">
        <v>35</v>
      </c>
      <c r="D49" s="451" t="s">
        <v>813</v>
      </c>
      <c r="E49" s="451">
        <v>332001</v>
      </c>
      <c r="F49" s="452">
        <v>41232</v>
      </c>
      <c r="G49" s="453">
        <f t="shared" si="1"/>
        <v>13.561643835616438</v>
      </c>
      <c r="H49" s="451" t="s">
        <v>213</v>
      </c>
      <c r="I49" s="465" t="s">
        <v>814</v>
      </c>
      <c r="J49" s="451" t="s">
        <v>815</v>
      </c>
      <c r="K49" s="451">
        <v>9595216</v>
      </c>
      <c r="L49" s="451" t="s">
        <v>676</v>
      </c>
      <c r="M49" s="451" t="s">
        <v>34</v>
      </c>
      <c r="N49" s="451" t="s">
        <v>693</v>
      </c>
      <c r="O49" s="451"/>
      <c r="P49" s="451" t="s">
        <v>816</v>
      </c>
      <c r="Q49" s="451" t="s">
        <v>668</v>
      </c>
      <c r="R49" s="454">
        <v>2</v>
      </c>
      <c r="S49" s="451" t="s">
        <v>764</v>
      </c>
      <c r="T49" s="451"/>
      <c r="U49" s="455" t="s">
        <v>531</v>
      </c>
      <c r="V49" s="456" t="s">
        <v>526</v>
      </c>
      <c r="W49" s="457"/>
      <c r="X49" s="458"/>
      <c r="Y49" s="368">
        <v>36</v>
      </c>
    </row>
    <row r="50" ht="14.25" customHeight="1" spans="1:25" x14ac:dyDescent="0.25">
      <c r="A50" s="424" t="s">
        <v>652</v>
      </c>
      <c r="B50" s="424" t="s">
        <v>660</v>
      </c>
      <c r="C50" s="424">
        <v>36</v>
      </c>
      <c r="D50" s="424" t="s">
        <v>813</v>
      </c>
      <c r="E50" s="424">
        <v>332002</v>
      </c>
      <c r="F50" s="425">
        <v>41311</v>
      </c>
      <c r="G50" s="426">
        <f t="shared" si="1"/>
        <v>13.345205479452055</v>
      </c>
      <c r="H50" s="424" t="s">
        <v>221</v>
      </c>
      <c r="I50" s="462" t="s">
        <v>398</v>
      </c>
      <c r="J50" s="424" t="s">
        <v>817</v>
      </c>
      <c r="K50" s="424">
        <v>9595228</v>
      </c>
      <c r="L50" s="424" t="s">
        <v>676</v>
      </c>
      <c r="M50" s="424" t="s">
        <v>34</v>
      </c>
      <c r="N50" s="424" t="s">
        <v>782</v>
      </c>
      <c r="O50" s="424"/>
      <c r="P50" s="424" t="s">
        <v>818</v>
      </c>
      <c r="Q50" s="424" t="s">
        <v>668</v>
      </c>
      <c r="R50" s="428">
        <v>3</v>
      </c>
      <c r="S50" s="424" t="s">
        <v>819</v>
      </c>
      <c r="T50" s="424"/>
      <c r="U50" s="429" t="s">
        <v>531</v>
      </c>
      <c r="V50" s="430" t="s">
        <v>526</v>
      </c>
      <c r="W50" s="431"/>
      <c r="X50" s="432"/>
      <c r="Y50" s="368">
        <v>37</v>
      </c>
    </row>
    <row r="51" ht="14.25" customHeight="1" spans="1:25" x14ac:dyDescent="0.25">
      <c r="A51" s="405" t="s">
        <v>652</v>
      </c>
      <c r="B51" s="405" t="s">
        <v>660</v>
      </c>
      <c r="C51" s="405">
        <v>37</v>
      </c>
      <c r="D51" s="405" t="s">
        <v>533</v>
      </c>
      <c r="E51" s="405">
        <v>1921</v>
      </c>
      <c r="F51" s="406">
        <v>39678</v>
      </c>
      <c r="G51" s="407">
        <f t="shared" si="1"/>
        <v>17.81917808219178</v>
      </c>
      <c r="H51" s="405" t="s">
        <v>226</v>
      </c>
      <c r="I51" s="463" t="s">
        <v>820</v>
      </c>
      <c r="J51" s="405" t="s">
        <v>821</v>
      </c>
      <c r="K51" s="405">
        <v>9387566</v>
      </c>
      <c r="L51" s="405" t="s">
        <v>676</v>
      </c>
      <c r="M51" s="405" t="s">
        <v>34</v>
      </c>
      <c r="N51" s="405" t="s">
        <v>704</v>
      </c>
      <c r="O51" s="405"/>
      <c r="P51" s="405" t="s">
        <v>822</v>
      </c>
      <c r="Q51" s="405" t="s">
        <v>668</v>
      </c>
      <c r="R51" s="409" t="s">
        <v>711</v>
      </c>
      <c r="S51" s="405" t="s">
        <v>712</v>
      </c>
      <c r="T51" s="405"/>
      <c r="U51" s="410" t="s">
        <v>496</v>
      </c>
      <c r="V51" s="411" t="s">
        <v>630</v>
      </c>
      <c r="W51" s="412">
        <v>46309</v>
      </c>
      <c r="X51" s="413"/>
      <c r="Y51" s="368">
        <v>38</v>
      </c>
    </row>
    <row r="52" ht="14.25" customHeight="1" spans="1:25" x14ac:dyDescent="0.25">
      <c r="A52" s="414" t="s">
        <v>652</v>
      </c>
      <c r="B52" s="414" t="s">
        <v>660</v>
      </c>
      <c r="C52" s="414">
        <v>38</v>
      </c>
      <c r="D52" s="414" t="s">
        <v>533</v>
      </c>
      <c r="E52" s="414">
        <v>1923</v>
      </c>
      <c r="F52" s="415">
        <v>39888</v>
      </c>
      <c r="G52" s="416">
        <f t="shared" si="1"/>
        <v>17.243835616438357</v>
      </c>
      <c r="H52" s="414" t="s">
        <v>231</v>
      </c>
      <c r="I52" s="433" t="s">
        <v>823</v>
      </c>
      <c r="J52" s="414" t="s">
        <v>824</v>
      </c>
      <c r="K52" s="414">
        <v>9389021</v>
      </c>
      <c r="L52" s="414" t="s">
        <v>676</v>
      </c>
      <c r="M52" s="414" t="s">
        <v>34</v>
      </c>
      <c r="N52" s="475" t="s">
        <v>693</v>
      </c>
      <c r="O52" s="475"/>
      <c r="P52" s="475" t="s">
        <v>825</v>
      </c>
      <c r="Q52" s="476" t="s">
        <v>826</v>
      </c>
      <c r="R52" s="418">
        <v>2</v>
      </c>
      <c r="S52" s="414" t="s">
        <v>764</v>
      </c>
      <c r="T52" s="414"/>
      <c r="U52" s="419" t="s">
        <v>531</v>
      </c>
      <c r="V52" s="420" t="s">
        <v>625</v>
      </c>
      <c r="W52" s="421"/>
      <c r="X52" s="422"/>
      <c r="Y52" s="368">
        <v>39</v>
      </c>
    </row>
    <row r="53" ht="14.25" customHeight="1" spans="1:25" x14ac:dyDescent="0.25">
      <c r="A53" s="424" t="s">
        <v>652</v>
      </c>
      <c r="B53" s="424" t="s">
        <v>660</v>
      </c>
      <c r="C53" s="424">
        <v>39</v>
      </c>
      <c r="D53" s="424" t="s">
        <v>533</v>
      </c>
      <c r="E53" s="424">
        <v>1924</v>
      </c>
      <c r="F53" s="425">
        <v>39940</v>
      </c>
      <c r="G53" s="426">
        <f t="shared" si="1"/>
        <v>17.101369863013698</v>
      </c>
      <c r="H53" s="424" t="s">
        <v>234</v>
      </c>
      <c r="I53" s="462" t="s">
        <v>827</v>
      </c>
      <c r="J53" s="424" t="s">
        <v>828</v>
      </c>
      <c r="K53" s="424">
        <v>9389033</v>
      </c>
      <c r="L53" s="424" t="s">
        <v>676</v>
      </c>
      <c r="M53" s="424" t="s">
        <v>34</v>
      </c>
      <c r="N53" s="424" t="s">
        <v>665</v>
      </c>
      <c r="O53" s="424"/>
      <c r="P53" s="424" t="s">
        <v>667</v>
      </c>
      <c r="Q53" s="424" t="s">
        <v>668</v>
      </c>
      <c r="R53" s="428">
        <v>1</v>
      </c>
      <c r="S53" s="424" t="s">
        <v>829</v>
      </c>
      <c r="T53" s="424"/>
      <c r="U53" s="429" t="s">
        <v>496</v>
      </c>
      <c r="V53" s="430" t="s">
        <v>630</v>
      </c>
      <c r="W53" s="431"/>
      <c r="X53" s="432"/>
      <c r="Y53" s="368">
        <v>40</v>
      </c>
    </row>
    <row r="54" ht="13.15" customHeight="1" spans="1:25" x14ac:dyDescent="0.25">
      <c r="A54" s="434" t="s">
        <v>652</v>
      </c>
      <c r="B54" s="434" t="s">
        <v>660</v>
      </c>
      <c r="C54" s="434">
        <v>40</v>
      </c>
      <c r="D54" s="434" t="s">
        <v>533</v>
      </c>
      <c r="E54" s="434">
        <v>1933</v>
      </c>
      <c r="F54" s="435">
        <v>39989</v>
      </c>
      <c r="G54" s="436">
        <f t="shared" si="1"/>
        <v>16.96712328767123</v>
      </c>
      <c r="H54" s="434" t="s">
        <v>239</v>
      </c>
      <c r="I54" s="464" t="s">
        <v>830</v>
      </c>
      <c r="J54" s="434" t="s">
        <v>831</v>
      </c>
      <c r="K54" s="434">
        <v>9389265</v>
      </c>
      <c r="L54" s="434" t="s">
        <v>676</v>
      </c>
      <c r="M54" s="434" t="s">
        <v>34</v>
      </c>
      <c r="N54" s="434" t="s">
        <v>704</v>
      </c>
      <c r="O54" s="434"/>
      <c r="P54" s="434" t="s">
        <v>768</v>
      </c>
      <c r="Q54" s="434" t="s">
        <v>668</v>
      </c>
      <c r="R54" s="438">
        <v>3</v>
      </c>
      <c r="S54" s="434" t="s">
        <v>803</v>
      </c>
      <c r="T54" s="434"/>
      <c r="U54" s="439" t="s">
        <v>496</v>
      </c>
      <c r="V54" s="440" t="s">
        <v>628</v>
      </c>
      <c r="W54" s="441"/>
      <c r="X54" s="442"/>
      <c r="Y54" s="368">
        <v>41</v>
      </c>
    </row>
    <row r="55" ht="14.25" customHeight="1" spans="1:25" x14ac:dyDescent="0.25">
      <c r="A55" s="239" t="s">
        <v>652</v>
      </c>
      <c r="B55" s="239" t="s">
        <v>660</v>
      </c>
      <c r="C55" s="239">
        <v>41</v>
      </c>
      <c r="D55" s="239" t="s">
        <v>534</v>
      </c>
      <c r="E55" s="239">
        <v>2001</v>
      </c>
      <c r="F55" s="242">
        <v>40213</v>
      </c>
      <c r="G55" s="399">
        <f t="shared" si="1"/>
        <v>16.353424657534248</v>
      </c>
      <c r="H55" s="239" t="s">
        <v>242</v>
      </c>
      <c r="I55" s="444" t="s">
        <v>832</v>
      </c>
      <c r="J55" s="239" t="s">
        <v>833</v>
      </c>
      <c r="K55" s="239">
        <v>9411032</v>
      </c>
      <c r="L55" s="239" t="s">
        <v>676</v>
      </c>
      <c r="M55" s="239" t="s">
        <v>34</v>
      </c>
      <c r="N55" s="476" t="s">
        <v>834</v>
      </c>
      <c r="O55" s="476"/>
      <c r="P55" s="476" t="s">
        <v>672</v>
      </c>
      <c r="Q55" s="476" t="s">
        <v>835</v>
      </c>
      <c r="R55" s="302">
        <v>2</v>
      </c>
      <c r="S55" s="239" t="s">
        <v>764</v>
      </c>
      <c r="T55" s="239"/>
      <c r="U55" s="401" t="s">
        <v>496</v>
      </c>
      <c r="V55" s="402" t="s">
        <v>628</v>
      </c>
      <c r="W55" s="403"/>
      <c r="X55" s="404"/>
      <c r="Y55" s="368">
        <v>42</v>
      </c>
    </row>
    <row r="56" ht="14.25" customHeight="1" spans="1:25" x14ac:dyDescent="0.25">
      <c r="A56" s="29" t="s">
        <v>652</v>
      </c>
      <c r="B56" s="29" t="s">
        <v>660</v>
      </c>
      <c r="C56" s="29">
        <v>42</v>
      </c>
      <c r="D56" s="29" t="s">
        <v>535</v>
      </c>
      <c r="E56" s="29">
        <v>2003</v>
      </c>
      <c r="F56" s="143">
        <v>40189</v>
      </c>
      <c r="G56" s="445">
        <f t="shared" si="1"/>
        <v>16.41917808219178</v>
      </c>
      <c r="H56" s="29" t="s">
        <v>245</v>
      </c>
      <c r="I56" s="51"/>
      <c r="J56" s="29" t="s">
        <v>836</v>
      </c>
      <c r="K56" s="29">
        <v>9411953</v>
      </c>
      <c r="L56" s="29" t="s">
        <v>676</v>
      </c>
      <c r="M56" s="29" t="s">
        <v>43</v>
      </c>
      <c r="N56" s="29" t="s">
        <v>722</v>
      </c>
      <c r="O56" s="29" t="s">
        <v>791</v>
      </c>
      <c r="P56" s="29" t="s">
        <v>723</v>
      </c>
      <c r="Q56" s="29" t="s">
        <v>668</v>
      </c>
      <c r="R56" s="139">
        <v>3</v>
      </c>
      <c r="S56" s="29" t="s">
        <v>819</v>
      </c>
      <c r="T56" s="29"/>
      <c r="U56" s="448" t="s">
        <v>496</v>
      </c>
      <c r="V56" s="449" t="s">
        <v>118</v>
      </c>
      <c r="W56" s="450"/>
      <c r="X56" s="380"/>
      <c r="Y56" s="368">
        <v>43</v>
      </c>
    </row>
    <row r="57" ht="14.25" customHeight="1" spans="1:25" x14ac:dyDescent="0.25">
      <c r="A57" s="451" t="s">
        <v>652</v>
      </c>
      <c r="B57" s="451" t="s">
        <v>660</v>
      </c>
      <c r="C57" s="451">
        <v>43</v>
      </c>
      <c r="D57" s="451" t="s">
        <v>538</v>
      </c>
      <c r="E57" s="451">
        <v>2247</v>
      </c>
      <c r="F57" s="452">
        <v>40553</v>
      </c>
      <c r="G57" s="453">
        <f t="shared" si="1"/>
        <v>15.421917808219177</v>
      </c>
      <c r="H57" s="451" t="s">
        <v>250</v>
      </c>
      <c r="I57" s="477"/>
      <c r="J57" s="451" t="s">
        <v>837</v>
      </c>
      <c r="K57" s="451">
        <v>9441245</v>
      </c>
      <c r="L57" s="451" t="s">
        <v>664</v>
      </c>
      <c r="M57" s="451" t="s">
        <v>34</v>
      </c>
      <c r="N57" s="451" t="s">
        <v>197</v>
      </c>
      <c r="O57" s="451" t="s">
        <v>838</v>
      </c>
      <c r="P57" s="451" t="s">
        <v>839</v>
      </c>
      <c r="Q57" s="451" t="s">
        <v>668</v>
      </c>
      <c r="R57" s="454">
        <v>2</v>
      </c>
      <c r="S57" s="451" t="s">
        <v>659</v>
      </c>
      <c r="T57" s="451"/>
      <c r="U57" s="455" t="s">
        <v>496</v>
      </c>
      <c r="V57" s="456" t="s">
        <v>626</v>
      </c>
      <c r="W57" s="457"/>
      <c r="X57" s="478"/>
      <c r="Y57" s="368">
        <v>44</v>
      </c>
    </row>
    <row r="58" ht="14.25" customHeight="1" spans="1:25" x14ac:dyDescent="0.25">
      <c r="A58" s="424" t="s">
        <v>652</v>
      </c>
      <c r="B58" s="424" t="s">
        <v>660</v>
      </c>
      <c r="C58" s="424">
        <v>44</v>
      </c>
      <c r="D58" s="424" t="s">
        <v>538</v>
      </c>
      <c r="E58" s="424">
        <v>2248</v>
      </c>
      <c r="F58" s="425">
        <v>40679</v>
      </c>
      <c r="G58" s="426">
        <f t="shared" si="1"/>
        <v>15.076712328767123</v>
      </c>
      <c r="H58" s="424" t="s">
        <v>254</v>
      </c>
      <c r="I58" s="427"/>
      <c r="J58" s="424" t="s">
        <v>840</v>
      </c>
      <c r="K58" s="424">
        <v>9501150</v>
      </c>
      <c r="L58" s="424" t="s">
        <v>664</v>
      </c>
      <c r="M58" s="424" t="s">
        <v>34</v>
      </c>
      <c r="N58" s="424" t="s">
        <v>722</v>
      </c>
      <c r="O58" s="424" t="s">
        <v>791</v>
      </c>
      <c r="P58" s="424" t="s">
        <v>723</v>
      </c>
      <c r="Q58" s="424" t="s">
        <v>668</v>
      </c>
      <c r="R58" s="428">
        <v>2</v>
      </c>
      <c r="S58" s="424" t="s">
        <v>841</v>
      </c>
      <c r="T58" s="424"/>
      <c r="U58" s="429" t="s">
        <v>496</v>
      </c>
      <c r="V58" s="430" t="s">
        <v>118</v>
      </c>
      <c r="W58" s="431"/>
      <c r="X58" s="432"/>
      <c r="Y58" s="368">
        <v>45</v>
      </c>
    </row>
    <row r="59" ht="14.25" customHeight="1" spans="1:25" x14ac:dyDescent="0.25">
      <c r="A59" s="29" t="s">
        <v>652</v>
      </c>
      <c r="B59" s="29" t="s">
        <v>660</v>
      </c>
      <c r="C59" s="29">
        <v>45</v>
      </c>
      <c r="D59" s="29" t="s">
        <v>546</v>
      </c>
      <c r="E59" s="29">
        <v>2308</v>
      </c>
      <c r="F59" s="143">
        <v>40766</v>
      </c>
      <c r="G59" s="445">
        <f t="shared" si="1"/>
        <v>14.838356164383562</v>
      </c>
      <c r="H59" s="29" t="s">
        <v>259</v>
      </c>
      <c r="I59" s="446" t="s">
        <v>842</v>
      </c>
      <c r="J59" s="29" t="s">
        <v>843</v>
      </c>
      <c r="K59" s="29">
        <v>9526461</v>
      </c>
      <c r="L59" s="29" t="s">
        <v>676</v>
      </c>
      <c r="M59" s="29" t="s">
        <v>34</v>
      </c>
      <c r="N59" s="29" t="s">
        <v>782</v>
      </c>
      <c r="O59" s="29"/>
      <c r="P59" s="29" t="s">
        <v>818</v>
      </c>
      <c r="Q59" s="29" t="s">
        <v>668</v>
      </c>
      <c r="R59" s="139" t="s">
        <v>737</v>
      </c>
      <c r="S59" s="29" t="s">
        <v>795</v>
      </c>
      <c r="T59" s="29"/>
      <c r="U59" s="448" t="s">
        <v>531</v>
      </c>
      <c r="V59" s="449" t="s">
        <v>625</v>
      </c>
      <c r="W59" s="450">
        <v>46244</v>
      </c>
      <c r="X59" s="380"/>
      <c r="Y59" s="368">
        <v>46</v>
      </c>
    </row>
    <row r="60" ht="14.25" customHeight="1" spans="1:25" x14ac:dyDescent="0.25">
      <c r="A60" s="451" t="s">
        <v>652</v>
      </c>
      <c r="B60" s="405" t="s">
        <v>660</v>
      </c>
      <c r="C60" s="405">
        <v>46</v>
      </c>
      <c r="D60" s="479" t="s">
        <v>548</v>
      </c>
      <c r="E60" s="405">
        <v>2417</v>
      </c>
      <c r="F60" s="406">
        <v>40914</v>
      </c>
      <c r="G60" s="407">
        <f t="shared" si="1"/>
        <v>14.432876712328767</v>
      </c>
      <c r="H60" s="405" t="s">
        <v>265</v>
      </c>
      <c r="I60" s="405" t="s">
        <v>844</v>
      </c>
      <c r="J60" s="405" t="s">
        <v>845</v>
      </c>
      <c r="K60" s="405">
        <v>9529956</v>
      </c>
      <c r="L60" s="405" t="s">
        <v>676</v>
      </c>
      <c r="M60" s="405" t="s">
        <v>34</v>
      </c>
      <c r="N60" s="405" t="s">
        <v>729</v>
      </c>
      <c r="O60" s="405"/>
      <c r="P60" s="405" t="s">
        <v>736</v>
      </c>
      <c r="Q60" s="405" t="s">
        <v>668</v>
      </c>
      <c r="R60" s="409" t="s">
        <v>784</v>
      </c>
      <c r="S60" s="405" t="s">
        <v>785</v>
      </c>
      <c r="T60" s="405"/>
      <c r="U60" s="410" t="s">
        <v>496</v>
      </c>
      <c r="V60" s="411" t="s">
        <v>622</v>
      </c>
      <c r="W60" s="412"/>
      <c r="X60" s="413"/>
      <c r="Y60" s="368">
        <v>47</v>
      </c>
    </row>
    <row r="61" ht="14.25" customHeight="1" spans="1:25" x14ac:dyDescent="0.25">
      <c r="A61" s="424" t="s">
        <v>652</v>
      </c>
      <c r="B61" s="434" t="s">
        <v>660</v>
      </c>
      <c r="C61" s="434">
        <v>47</v>
      </c>
      <c r="D61" s="480" t="s">
        <v>548</v>
      </c>
      <c r="E61" s="434">
        <v>2419</v>
      </c>
      <c r="F61" s="435">
        <v>41038</v>
      </c>
      <c r="G61" s="436">
        <f t="shared" si="1"/>
        <v>14.093150684931507</v>
      </c>
      <c r="H61" s="434" t="s">
        <v>268</v>
      </c>
      <c r="I61" s="464" t="s">
        <v>846</v>
      </c>
      <c r="J61" s="434" t="s">
        <v>847</v>
      </c>
      <c r="K61" s="434">
        <v>9588392</v>
      </c>
      <c r="L61" s="434" t="s">
        <v>676</v>
      </c>
      <c r="M61" s="434" t="s">
        <v>34</v>
      </c>
      <c r="N61" s="434" t="s">
        <v>729</v>
      </c>
      <c r="O61" s="434"/>
      <c r="P61" s="434" t="s">
        <v>736</v>
      </c>
      <c r="Q61" s="434" t="s">
        <v>668</v>
      </c>
      <c r="R61" s="438" t="s">
        <v>784</v>
      </c>
      <c r="S61" s="434" t="s">
        <v>785</v>
      </c>
      <c r="T61" s="434"/>
      <c r="U61" s="439" t="s">
        <v>496</v>
      </c>
      <c r="V61" s="440" t="s">
        <v>622</v>
      </c>
      <c r="W61" s="441"/>
      <c r="X61" s="442"/>
      <c r="Y61" s="368">
        <v>48</v>
      </c>
    </row>
    <row r="62" ht="14.25" customHeight="1" spans="1:25" x14ac:dyDescent="0.25">
      <c r="A62" s="239" t="s">
        <v>652</v>
      </c>
      <c r="B62" s="239" t="s">
        <v>660</v>
      </c>
      <c r="C62" s="239">
        <v>48</v>
      </c>
      <c r="D62" s="239" t="s">
        <v>549</v>
      </c>
      <c r="E62" s="239">
        <v>2456</v>
      </c>
      <c r="F62" s="242">
        <v>41109</v>
      </c>
      <c r="G62" s="399">
        <f t="shared" si="1"/>
        <v>13.898630136986302</v>
      </c>
      <c r="H62" s="239" t="s">
        <v>270</v>
      </c>
      <c r="I62" s="444" t="s">
        <v>848</v>
      </c>
      <c r="J62" s="239" t="s">
        <v>849</v>
      </c>
      <c r="K62" s="239">
        <v>9596947</v>
      </c>
      <c r="L62" s="239" t="s">
        <v>676</v>
      </c>
      <c r="M62" s="239" t="s">
        <v>34</v>
      </c>
      <c r="N62" s="476" t="s">
        <v>693</v>
      </c>
      <c r="O62" s="476"/>
      <c r="P62" s="476" t="s">
        <v>816</v>
      </c>
      <c r="Q62" s="476" t="s">
        <v>850</v>
      </c>
      <c r="R62" s="302" t="s">
        <v>711</v>
      </c>
      <c r="S62" s="239" t="s">
        <v>851</v>
      </c>
      <c r="T62" s="239"/>
      <c r="U62" s="401" t="s">
        <v>531</v>
      </c>
      <c r="V62" s="402" t="s">
        <v>625</v>
      </c>
      <c r="W62" s="403"/>
      <c r="X62" s="404"/>
      <c r="Y62" s="368">
        <v>49</v>
      </c>
    </row>
    <row r="63" ht="14.25" customHeight="1" spans="1:25" x14ac:dyDescent="0.25">
      <c r="A63" s="29" t="s">
        <v>652</v>
      </c>
      <c r="B63" s="29" t="s">
        <v>660</v>
      </c>
      <c r="C63" s="29">
        <v>49</v>
      </c>
      <c r="D63" s="29" t="s">
        <v>550</v>
      </c>
      <c r="E63" s="29">
        <v>2479</v>
      </c>
      <c r="F63" s="143">
        <v>41508</v>
      </c>
      <c r="G63" s="445">
        <f t="shared" si="1"/>
        <v>12.805479452054794</v>
      </c>
      <c r="H63" s="29" t="s">
        <v>273</v>
      </c>
      <c r="I63" s="446" t="s">
        <v>852</v>
      </c>
      <c r="J63" s="29" t="s">
        <v>853</v>
      </c>
      <c r="K63" s="29">
        <v>9602928</v>
      </c>
      <c r="L63" s="29" t="s">
        <v>676</v>
      </c>
      <c r="M63" s="29" t="s">
        <v>34</v>
      </c>
      <c r="N63" s="29" t="s">
        <v>854</v>
      </c>
      <c r="O63" s="29" t="s">
        <v>855</v>
      </c>
      <c r="P63" s="29" t="s">
        <v>822</v>
      </c>
      <c r="Q63" s="29" t="s">
        <v>668</v>
      </c>
      <c r="R63" s="139">
        <v>2</v>
      </c>
      <c r="S63" s="29" t="s">
        <v>680</v>
      </c>
      <c r="T63" s="29"/>
      <c r="U63" s="448" t="s">
        <v>531</v>
      </c>
      <c r="V63" s="449" t="s">
        <v>625</v>
      </c>
      <c r="W63" s="450"/>
      <c r="X63" s="380"/>
      <c r="Y63" s="368">
        <v>50</v>
      </c>
    </row>
    <row r="64" ht="14.25" customHeight="1" spans="1:25" x14ac:dyDescent="0.25">
      <c r="A64" s="29" t="s">
        <v>652</v>
      </c>
      <c r="B64" s="29" t="s">
        <v>660</v>
      </c>
      <c r="C64" s="29">
        <v>50</v>
      </c>
      <c r="D64" s="29" t="s">
        <v>551</v>
      </c>
      <c r="E64" s="29">
        <v>2520</v>
      </c>
      <c r="F64" s="143">
        <v>41180</v>
      </c>
      <c r="G64" s="445">
        <f t="shared" si="1"/>
        <v>13.704109589041096</v>
      </c>
      <c r="H64" s="29" t="s">
        <v>279</v>
      </c>
      <c r="I64" s="446" t="s">
        <v>856</v>
      </c>
      <c r="J64" s="29" t="s">
        <v>857</v>
      </c>
      <c r="K64" s="29">
        <v>9623685</v>
      </c>
      <c r="L64" s="29" t="s">
        <v>676</v>
      </c>
      <c r="M64" s="29" t="s">
        <v>34</v>
      </c>
      <c r="N64" s="481" t="s">
        <v>722</v>
      </c>
      <c r="O64" s="481"/>
      <c r="P64" s="481" t="s">
        <v>792</v>
      </c>
      <c r="Q64" s="481" t="s">
        <v>858</v>
      </c>
      <c r="R64" s="139" t="s">
        <v>711</v>
      </c>
      <c r="S64" s="29" t="s">
        <v>851</v>
      </c>
      <c r="T64" s="29"/>
      <c r="U64" s="448" t="s">
        <v>531</v>
      </c>
      <c r="V64" s="449" t="s">
        <v>625</v>
      </c>
      <c r="W64" s="450"/>
      <c r="X64" s="380"/>
      <c r="Y64" s="368">
        <v>51</v>
      </c>
    </row>
    <row r="65" ht="14.25" customHeight="1" spans="1:25" x14ac:dyDescent="0.25">
      <c r="A65" s="405" t="s">
        <v>652</v>
      </c>
      <c r="B65" s="405" t="s">
        <v>660</v>
      </c>
      <c r="C65" s="405">
        <v>51</v>
      </c>
      <c r="D65" s="405" t="s">
        <v>553</v>
      </c>
      <c r="E65" s="405">
        <v>2725</v>
      </c>
      <c r="F65" s="406">
        <v>42272</v>
      </c>
      <c r="G65" s="407">
        <f t="shared" si="1"/>
        <v>10.712328767123287</v>
      </c>
      <c r="H65" s="405" t="s">
        <v>281</v>
      </c>
      <c r="I65" s="463" t="s">
        <v>859</v>
      </c>
      <c r="J65" s="405" t="s">
        <v>860</v>
      </c>
      <c r="K65" s="405">
        <v>9709075</v>
      </c>
      <c r="L65" s="405" t="s">
        <v>676</v>
      </c>
      <c r="M65" s="405" t="s">
        <v>34</v>
      </c>
      <c r="N65" s="405" t="s">
        <v>665</v>
      </c>
      <c r="O65" s="405"/>
      <c r="P65" s="405" t="s">
        <v>672</v>
      </c>
      <c r="Q65" s="405" t="s">
        <v>668</v>
      </c>
      <c r="R65" s="409" t="s">
        <v>784</v>
      </c>
      <c r="S65" s="405" t="s">
        <v>861</v>
      </c>
      <c r="T65" s="405"/>
      <c r="U65" s="410" t="s">
        <v>531</v>
      </c>
      <c r="V65" s="411" t="s">
        <v>625</v>
      </c>
      <c r="W65" s="412"/>
      <c r="X65" s="413"/>
      <c r="Y65" s="368">
        <v>52</v>
      </c>
    </row>
    <row r="66" ht="14.25" customHeight="1" spans="1:25" x14ac:dyDescent="0.25">
      <c r="A66" s="414" t="s">
        <v>652</v>
      </c>
      <c r="B66" s="414" t="s">
        <v>660</v>
      </c>
      <c r="C66" s="414">
        <v>52</v>
      </c>
      <c r="D66" s="414" t="s">
        <v>553</v>
      </c>
      <c r="E66" s="414">
        <v>2726</v>
      </c>
      <c r="F66" s="415">
        <v>42395</v>
      </c>
      <c r="G66" s="416">
        <f t="shared" si="1"/>
        <v>10.375342465753425</v>
      </c>
      <c r="H66" s="414" t="s">
        <v>285</v>
      </c>
      <c r="I66" s="433" t="s">
        <v>862</v>
      </c>
      <c r="J66" s="414" t="s">
        <v>863</v>
      </c>
      <c r="K66" s="414">
        <v>9709087</v>
      </c>
      <c r="L66" s="414" t="s">
        <v>676</v>
      </c>
      <c r="M66" s="414" t="s">
        <v>34</v>
      </c>
      <c r="N66" s="414" t="s">
        <v>729</v>
      </c>
      <c r="O66" s="414"/>
      <c r="P66" s="414" t="s">
        <v>730</v>
      </c>
      <c r="Q66" s="414" t="s">
        <v>668</v>
      </c>
      <c r="R66" s="418" t="s">
        <v>784</v>
      </c>
      <c r="S66" s="414" t="s">
        <v>785</v>
      </c>
      <c r="T66" s="414"/>
      <c r="U66" s="419" t="s">
        <v>531</v>
      </c>
      <c r="V66" s="420" t="s">
        <v>552</v>
      </c>
      <c r="W66" s="421"/>
      <c r="X66" s="422"/>
      <c r="Y66" s="368">
        <v>53</v>
      </c>
    </row>
    <row r="67" ht="14.25" customHeight="1" spans="1:25" x14ac:dyDescent="0.25">
      <c r="A67" s="414" t="s">
        <v>652</v>
      </c>
      <c r="B67" s="414" t="s">
        <v>660</v>
      </c>
      <c r="C67" s="414">
        <v>53</v>
      </c>
      <c r="D67" s="414" t="s">
        <v>553</v>
      </c>
      <c r="E67" s="414">
        <v>2727</v>
      </c>
      <c r="F67" s="415">
        <v>42460</v>
      </c>
      <c r="G67" s="416">
        <f t="shared" si="1"/>
        <v>10.197260273972603</v>
      </c>
      <c r="H67" s="414" t="s">
        <v>287</v>
      </c>
      <c r="I67" s="433" t="s">
        <v>864</v>
      </c>
      <c r="J67" s="414" t="s">
        <v>865</v>
      </c>
      <c r="K67" s="414">
        <v>9722924</v>
      </c>
      <c r="L67" s="414" t="s">
        <v>676</v>
      </c>
      <c r="M67" s="414" t="s">
        <v>34</v>
      </c>
      <c r="N67" s="414" t="s">
        <v>729</v>
      </c>
      <c r="O67" s="414"/>
      <c r="P67" s="414" t="s">
        <v>866</v>
      </c>
      <c r="Q67" s="414" t="s">
        <v>668</v>
      </c>
      <c r="R67" s="418" t="s">
        <v>711</v>
      </c>
      <c r="S67" s="414" t="s">
        <v>712</v>
      </c>
      <c r="T67" s="414"/>
      <c r="U67" s="419" t="s">
        <v>531</v>
      </c>
      <c r="V67" s="420" t="s">
        <v>552</v>
      </c>
      <c r="W67" s="421"/>
      <c r="X67" s="422"/>
      <c r="Y67" s="368">
        <v>54</v>
      </c>
    </row>
    <row r="68" ht="14.25" customHeight="1" spans="1:25" x14ac:dyDescent="0.25">
      <c r="A68" s="434" t="s">
        <v>652</v>
      </c>
      <c r="B68" s="434" t="s">
        <v>660</v>
      </c>
      <c r="C68" s="434">
        <v>54</v>
      </c>
      <c r="D68" s="434" t="s">
        <v>553</v>
      </c>
      <c r="E68" s="434">
        <v>2728</v>
      </c>
      <c r="F68" s="435">
        <v>42503</v>
      </c>
      <c r="G68" s="436">
        <f t="shared" si="1"/>
        <v>10.07945205479452</v>
      </c>
      <c r="H68" s="434" t="s">
        <v>289</v>
      </c>
      <c r="I68" s="464" t="s">
        <v>867</v>
      </c>
      <c r="J68" s="434" t="s">
        <v>868</v>
      </c>
      <c r="K68" s="434">
        <v>9722936</v>
      </c>
      <c r="L68" s="434" t="s">
        <v>676</v>
      </c>
      <c r="M68" s="434" t="s">
        <v>34</v>
      </c>
      <c r="N68" s="434" t="s">
        <v>729</v>
      </c>
      <c r="O68" s="434"/>
      <c r="P68" s="434" t="s">
        <v>869</v>
      </c>
      <c r="Q68" s="434" t="s">
        <v>668</v>
      </c>
      <c r="R68" s="438">
        <v>3</v>
      </c>
      <c r="S68" s="434" t="s">
        <v>819</v>
      </c>
      <c r="T68" s="434"/>
      <c r="U68" s="439" t="s">
        <v>531</v>
      </c>
      <c r="V68" s="440" t="s">
        <v>526</v>
      </c>
      <c r="W68" s="441"/>
      <c r="X68" s="442"/>
      <c r="Y68" s="368">
        <v>55</v>
      </c>
    </row>
    <row r="69" ht="14.25" customHeight="1" spans="1:25" x14ac:dyDescent="0.25">
      <c r="A69" s="29" t="s">
        <v>652</v>
      </c>
      <c r="B69" s="29" t="s">
        <v>660</v>
      </c>
      <c r="C69" s="29">
        <v>55</v>
      </c>
      <c r="D69" s="29" t="s">
        <v>555</v>
      </c>
      <c r="E69" s="29">
        <v>2794</v>
      </c>
      <c r="F69" s="143">
        <v>42626</v>
      </c>
      <c r="G69" s="445">
        <f t="shared" si="1"/>
        <v>9.742465753424657</v>
      </c>
      <c r="H69" s="29" t="s">
        <v>293</v>
      </c>
      <c r="I69" s="446" t="s">
        <v>870</v>
      </c>
      <c r="J69" s="29" t="s">
        <v>871</v>
      </c>
      <c r="K69" s="29">
        <v>9739501</v>
      </c>
      <c r="L69" s="239" t="s">
        <v>676</v>
      </c>
      <c r="M69" s="239" t="s">
        <v>34</v>
      </c>
      <c r="N69" s="239" t="s">
        <v>693</v>
      </c>
      <c r="O69" s="29" t="s">
        <v>872</v>
      </c>
      <c r="P69" s="29" t="s">
        <v>763</v>
      </c>
      <c r="Q69" s="29" t="s">
        <v>668</v>
      </c>
      <c r="R69" s="139">
        <v>2</v>
      </c>
      <c r="S69" s="29" t="s">
        <v>764</v>
      </c>
      <c r="T69" s="29"/>
      <c r="U69" s="448" t="s">
        <v>531</v>
      </c>
      <c r="V69" s="449" t="s">
        <v>625</v>
      </c>
      <c r="W69" s="450">
        <v>46273</v>
      </c>
      <c r="X69" s="380"/>
      <c r="Y69" s="368">
        <v>56</v>
      </c>
    </row>
    <row r="70" ht="14.25" customHeight="1" spans="1:25" x14ac:dyDescent="0.25">
      <c r="A70" s="29"/>
      <c r="B70" s="178"/>
      <c r="C70" s="405">
        <v>56</v>
      </c>
      <c r="D70" s="405" t="s">
        <v>556</v>
      </c>
      <c r="E70" s="405" t="s">
        <v>873</v>
      </c>
      <c r="F70" s="406">
        <v>39043</v>
      </c>
      <c r="G70" s="407">
        <f t="shared" si="1"/>
        <v>19.55890410958904</v>
      </c>
      <c r="H70" s="405" t="s">
        <v>298</v>
      </c>
      <c r="I70" s="463" t="s">
        <v>874</v>
      </c>
      <c r="J70" s="405" t="s">
        <v>875</v>
      </c>
      <c r="K70" s="405">
        <v>9315147</v>
      </c>
      <c r="L70" s="405" t="s">
        <v>676</v>
      </c>
      <c r="M70" s="405" t="s">
        <v>34</v>
      </c>
      <c r="N70" s="405" t="s">
        <v>704</v>
      </c>
      <c r="O70" s="405"/>
      <c r="P70" s="405" t="s">
        <v>822</v>
      </c>
      <c r="Q70" s="405" t="s">
        <v>668</v>
      </c>
      <c r="R70" s="409">
        <v>3</v>
      </c>
      <c r="S70" s="405" t="s">
        <v>876</v>
      </c>
      <c r="T70" s="405"/>
      <c r="U70" s="410" t="s">
        <v>496</v>
      </c>
      <c r="V70" s="411" t="s">
        <v>628</v>
      </c>
      <c r="W70" s="412">
        <v>46270</v>
      </c>
      <c r="X70" s="413"/>
      <c r="Y70" s="368">
        <v>57</v>
      </c>
    </row>
    <row r="71" ht="14.25" customHeight="1" spans="1:25" x14ac:dyDescent="0.25">
      <c r="A71" s="29"/>
      <c r="B71" s="405" t="s">
        <v>660</v>
      </c>
      <c r="C71" s="451">
        <v>57</v>
      </c>
      <c r="D71" s="451" t="s">
        <v>556</v>
      </c>
      <c r="E71" s="451" t="s">
        <v>877</v>
      </c>
      <c r="F71" s="452">
        <v>39183</v>
      </c>
      <c r="G71" s="453">
        <f t="shared" si="1"/>
        <v>19.175342465753424</v>
      </c>
      <c r="H71" s="451" t="s">
        <v>302</v>
      </c>
      <c r="I71" s="465" t="s">
        <v>878</v>
      </c>
      <c r="J71" s="451" t="s">
        <v>879</v>
      </c>
      <c r="K71" s="451">
        <v>9315159</v>
      </c>
      <c r="L71" s="451" t="s">
        <v>676</v>
      </c>
      <c r="M71" s="451" t="s">
        <v>34</v>
      </c>
      <c r="N71" s="482" t="s">
        <v>704</v>
      </c>
      <c r="O71" s="482"/>
      <c r="P71" s="482" t="s">
        <v>768</v>
      </c>
      <c r="Q71" s="482" t="s">
        <v>880</v>
      </c>
      <c r="R71" s="454" t="s">
        <v>711</v>
      </c>
      <c r="S71" s="451" t="s">
        <v>851</v>
      </c>
      <c r="T71" s="451"/>
      <c r="U71" s="455" t="s">
        <v>496</v>
      </c>
      <c r="V71" s="456" t="s">
        <v>630</v>
      </c>
      <c r="W71" s="457"/>
      <c r="X71" s="458"/>
      <c r="Y71" s="368">
        <v>58</v>
      </c>
    </row>
    <row r="72" ht="14.25" customHeight="1" spans="1:25" x14ac:dyDescent="0.25">
      <c r="A72" s="29"/>
      <c r="B72" s="434" t="s">
        <v>660</v>
      </c>
      <c r="C72" s="434">
        <v>58</v>
      </c>
      <c r="D72" s="434" t="s">
        <v>556</v>
      </c>
      <c r="E72" s="434" t="s">
        <v>881</v>
      </c>
      <c r="F72" s="435">
        <v>39218</v>
      </c>
      <c r="G72" s="436">
        <f t="shared" si="1"/>
        <v>19.07945205479452</v>
      </c>
      <c r="H72" s="434" t="s">
        <v>303</v>
      </c>
      <c r="I72" s="464" t="s">
        <v>882</v>
      </c>
      <c r="J72" s="434" t="s">
        <v>883</v>
      </c>
      <c r="K72" s="434">
        <v>9315161</v>
      </c>
      <c r="L72" s="434" t="s">
        <v>676</v>
      </c>
      <c r="M72" s="434" t="s">
        <v>34</v>
      </c>
      <c r="N72" s="483" t="s">
        <v>693</v>
      </c>
      <c r="O72" s="483"/>
      <c r="P72" s="483" t="s">
        <v>816</v>
      </c>
      <c r="Q72" s="483" t="s">
        <v>884</v>
      </c>
      <c r="R72" s="438">
        <v>2</v>
      </c>
      <c r="S72" s="434" t="s">
        <v>764</v>
      </c>
      <c r="T72" s="434"/>
      <c r="U72" s="439" t="s">
        <v>496</v>
      </c>
      <c r="V72" s="440" t="s">
        <v>626</v>
      </c>
      <c r="W72" s="441"/>
      <c r="X72" s="442"/>
      <c r="Y72" s="368">
        <v>59</v>
      </c>
    </row>
    <row r="73" ht="14.25" customHeight="1" spans="1:25" x14ac:dyDescent="0.25">
      <c r="A73" s="414" t="s">
        <v>652</v>
      </c>
      <c r="B73" s="405" t="s">
        <v>660</v>
      </c>
      <c r="C73" s="405">
        <v>59</v>
      </c>
      <c r="D73" s="405" t="s">
        <v>557</v>
      </c>
      <c r="E73" s="405" t="s">
        <v>885</v>
      </c>
      <c r="F73" s="406">
        <v>42548</v>
      </c>
      <c r="G73" s="407">
        <f t="shared" si="1"/>
        <v>9.956164383561644</v>
      </c>
      <c r="H73" s="405" t="s">
        <v>304</v>
      </c>
      <c r="I73" s="463" t="s">
        <v>886</v>
      </c>
      <c r="J73" s="405" t="s">
        <v>887</v>
      </c>
      <c r="K73" s="405">
        <v>9732541</v>
      </c>
      <c r="L73" s="405" t="s">
        <v>676</v>
      </c>
      <c r="M73" s="405" t="s">
        <v>34</v>
      </c>
      <c r="N73" s="405" t="s">
        <v>729</v>
      </c>
      <c r="O73" s="405"/>
      <c r="P73" s="405" t="s">
        <v>730</v>
      </c>
      <c r="Q73" s="405" t="s">
        <v>668</v>
      </c>
      <c r="R73" s="409" t="s">
        <v>784</v>
      </c>
      <c r="S73" s="405" t="s">
        <v>785</v>
      </c>
      <c r="T73" s="405"/>
      <c r="U73" s="410" t="s">
        <v>496</v>
      </c>
      <c r="V73" s="411" t="s">
        <v>631</v>
      </c>
      <c r="W73" s="412"/>
      <c r="X73" s="413"/>
      <c r="Y73" s="368">
        <v>60</v>
      </c>
    </row>
    <row r="74" ht="14.25" customHeight="1" spans="1:25" x14ac:dyDescent="0.25">
      <c r="A74" s="424" t="s">
        <v>652</v>
      </c>
      <c r="B74" s="414" t="s">
        <v>660</v>
      </c>
      <c r="C74" s="414">
        <v>60</v>
      </c>
      <c r="D74" s="414" t="s">
        <v>557</v>
      </c>
      <c r="E74" s="414" t="s">
        <v>888</v>
      </c>
      <c r="F74" s="415">
        <v>42625</v>
      </c>
      <c r="G74" s="416">
        <f t="shared" si="1"/>
        <v>9.745205479452055</v>
      </c>
      <c r="H74" s="414" t="s">
        <v>309</v>
      </c>
      <c r="I74" s="433" t="s">
        <v>889</v>
      </c>
      <c r="J74" s="414" t="s">
        <v>890</v>
      </c>
      <c r="K74" s="414">
        <v>9732553</v>
      </c>
      <c r="L74" s="414" t="s">
        <v>676</v>
      </c>
      <c r="M74" s="414" t="s">
        <v>34</v>
      </c>
      <c r="N74" s="414" t="s">
        <v>834</v>
      </c>
      <c r="O74" s="414" t="s">
        <v>666</v>
      </c>
      <c r="P74" s="414" t="s">
        <v>891</v>
      </c>
      <c r="Q74" s="414" t="s">
        <v>668</v>
      </c>
      <c r="R74" s="418">
        <v>3</v>
      </c>
      <c r="S74" s="414" t="s">
        <v>724</v>
      </c>
      <c r="T74" s="414"/>
      <c r="U74" s="419" t="s">
        <v>496</v>
      </c>
      <c r="V74" s="420" t="s">
        <v>631</v>
      </c>
      <c r="W74" s="421">
        <v>46276</v>
      </c>
      <c r="X74" s="422"/>
      <c r="Y74" s="368">
        <v>61</v>
      </c>
    </row>
    <row r="75" ht="14.25" customHeight="1" spans="1:25" x14ac:dyDescent="0.25">
      <c r="A75" s="451" t="s">
        <v>652</v>
      </c>
      <c r="B75" s="434" t="s">
        <v>660</v>
      </c>
      <c r="C75" s="434">
        <v>61</v>
      </c>
      <c r="D75" s="434" t="s">
        <v>557</v>
      </c>
      <c r="E75" s="434" t="s">
        <v>892</v>
      </c>
      <c r="F75" s="435">
        <v>42506</v>
      </c>
      <c r="G75" s="436">
        <f t="shared" si="1"/>
        <v>10.07123287671233</v>
      </c>
      <c r="H75" s="434" t="s">
        <v>312</v>
      </c>
      <c r="I75" s="464" t="s">
        <v>893</v>
      </c>
      <c r="J75" s="434" t="s">
        <v>894</v>
      </c>
      <c r="K75" s="434">
        <v>9723112</v>
      </c>
      <c r="L75" s="434" t="s">
        <v>676</v>
      </c>
      <c r="M75" s="434" t="s">
        <v>34</v>
      </c>
      <c r="N75" s="484" t="s">
        <v>103</v>
      </c>
      <c r="O75" s="434"/>
      <c r="P75" s="484"/>
      <c r="Q75" s="434" t="s">
        <v>668</v>
      </c>
      <c r="R75" s="485" t="s">
        <v>753</v>
      </c>
      <c r="S75" s="484" t="s">
        <v>753</v>
      </c>
      <c r="T75" s="434"/>
      <c r="U75" s="439" t="s">
        <v>496</v>
      </c>
      <c r="V75" s="440" t="s">
        <v>631</v>
      </c>
      <c r="W75" s="441">
        <v>46157</v>
      </c>
      <c r="X75" s="442"/>
      <c r="Y75" s="368">
        <v>62</v>
      </c>
    </row>
    <row r="76" ht="14.25" customHeight="1" spans="1:25" x14ac:dyDescent="0.25">
      <c r="A76" s="451" t="s">
        <v>652</v>
      </c>
      <c r="B76" s="405" t="s">
        <v>660</v>
      </c>
      <c r="C76" s="405">
        <v>62</v>
      </c>
      <c r="D76" s="405" t="s">
        <v>559</v>
      </c>
      <c r="E76" s="405" t="s">
        <v>895</v>
      </c>
      <c r="F76" s="406">
        <v>42480</v>
      </c>
      <c r="G76" s="407">
        <f t="shared" si="1"/>
        <v>10.142465753424657</v>
      </c>
      <c r="H76" s="405" t="s">
        <v>314</v>
      </c>
      <c r="I76" s="463" t="s">
        <v>896</v>
      </c>
      <c r="J76" s="405" t="s">
        <v>897</v>
      </c>
      <c r="K76" s="405">
        <v>9728693</v>
      </c>
      <c r="L76" s="405" t="s">
        <v>676</v>
      </c>
      <c r="M76" s="405" t="s">
        <v>34</v>
      </c>
      <c r="N76" s="405" t="s">
        <v>729</v>
      </c>
      <c r="O76" s="405"/>
      <c r="P76" s="405" t="s">
        <v>869</v>
      </c>
      <c r="Q76" s="405" t="s">
        <v>668</v>
      </c>
      <c r="R76" s="409">
        <v>3</v>
      </c>
      <c r="S76" s="405" t="s">
        <v>669</v>
      </c>
      <c r="T76" s="405"/>
      <c r="U76" s="410" t="s">
        <v>496</v>
      </c>
      <c r="V76" s="411" t="s">
        <v>631</v>
      </c>
      <c r="W76" s="412"/>
      <c r="X76" s="413"/>
      <c r="Y76" s="368">
        <v>63</v>
      </c>
    </row>
    <row r="77" ht="14.25" customHeight="1" spans="1:25" x14ac:dyDescent="0.25">
      <c r="A77" s="424" t="s">
        <v>652</v>
      </c>
      <c r="B77" s="434" t="s">
        <v>660</v>
      </c>
      <c r="C77" s="434">
        <v>63</v>
      </c>
      <c r="D77" s="434" t="s">
        <v>559</v>
      </c>
      <c r="E77" s="434" t="s">
        <v>898</v>
      </c>
      <c r="F77" s="435">
        <v>42615</v>
      </c>
      <c r="G77" s="436">
        <f t="shared" si="1"/>
        <v>9.772602739726027</v>
      </c>
      <c r="H77" s="434" t="s">
        <v>318</v>
      </c>
      <c r="I77" s="464" t="s">
        <v>899</v>
      </c>
      <c r="J77" s="434" t="s">
        <v>900</v>
      </c>
      <c r="K77" s="434">
        <v>9728708</v>
      </c>
      <c r="L77" s="434" t="s">
        <v>676</v>
      </c>
      <c r="M77" s="434" t="s">
        <v>34</v>
      </c>
      <c r="N77" s="434" t="s">
        <v>729</v>
      </c>
      <c r="O77" s="434"/>
      <c r="P77" s="434" t="s">
        <v>730</v>
      </c>
      <c r="Q77" s="434" t="s">
        <v>668</v>
      </c>
      <c r="R77" s="438" t="s">
        <v>737</v>
      </c>
      <c r="S77" s="434" t="s">
        <v>738</v>
      </c>
      <c r="T77" s="434"/>
      <c r="U77" s="439" t="s">
        <v>496</v>
      </c>
      <c r="V77" s="440" t="s">
        <v>631</v>
      </c>
      <c r="W77" s="441">
        <v>46263</v>
      </c>
      <c r="X77" s="442"/>
      <c r="Y77" s="368">
        <v>64</v>
      </c>
    </row>
    <row r="78" ht="14.25" customHeight="1" spans="1:25" x14ac:dyDescent="0.25">
      <c r="A78" s="29" t="s">
        <v>652</v>
      </c>
      <c r="B78" s="29" t="s">
        <v>660</v>
      </c>
      <c r="C78" s="29">
        <v>64</v>
      </c>
      <c r="D78" s="29" t="s">
        <v>560</v>
      </c>
      <c r="E78" s="29">
        <v>8036</v>
      </c>
      <c r="F78" s="143">
        <v>44288</v>
      </c>
      <c r="G78" s="445">
        <f t="shared" ref="G78:G121" si="2">($B$11-F78)/365</f>
        <v>5.189041095890411</v>
      </c>
      <c r="H78" s="29" t="s">
        <v>321</v>
      </c>
      <c r="I78" s="446" t="s">
        <v>901</v>
      </c>
      <c r="J78" s="29" t="s">
        <v>902</v>
      </c>
      <c r="K78" s="29">
        <v>9896414</v>
      </c>
      <c r="L78" s="29" t="s">
        <v>676</v>
      </c>
      <c r="M78" s="29" t="s">
        <v>34</v>
      </c>
      <c r="N78" s="29" t="s">
        <v>782</v>
      </c>
      <c r="O78" s="29"/>
      <c r="P78" s="29" t="s">
        <v>903</v>
      </c>
      <c r="Q78" s="29" t="s">
        <v>668</v>
      </c>
      <c r="R78" s="139">
        <v>2</v>
      </c>
      <c r="S78" s="29" t="s">
        <v>841</v>
      </c>
      <c r="T78" s="29"/>
      <c r="U78" s="448" t="s">
        <v>496</v>
      </c>
      <c r="V78" s="449" t="s">
        <v>118</v>
      </c>
      <c r="W78" s="143"/>
      <c r="X78" s="380"/>
      <c r="Y78" s="368">
        <v>65</v>
      </c>
    </row>
    <row r="79" ht="14.25" customHeight="1" spans="1:25" x14ac:dyDescent="0.25">
      <c r="A79" s="239" t="s">
        <v>652</v>
      </c>
      <c r="B79" s="239" t="s">
        <v>660</v>
      </c>
      <c r="C79" s="239">
        <v>65</v>
      </c>
      <c r="D79" s="443" t="s">
        <v>565</v>
      </c>
      <c r="E79" s="239">
        <v>5267</v>
      </c>
      <c r="F79" s="242">
        <v>39253</v>
      </c>
      <c r="G79" s="399">
        <f t="shared" si="2"/>
        <v>18.983561643835618</v>
      </c>
      <c r="H79" s="239" t="s">
        <v>325</v>
      </c>
      <c r="I79" s="444" t="s">
        <v>904</v>
      </c>
      <c r="J79" s="239" t="s">
        <v>905</v>
      </c>
      <c r="K79" s="239">
        <v>9322281</v>
      </c>
      <c r="L79" s="239" t="s">
        <v>676</v>
      </c>
      <c r="M79" s="239" t="s">
        <v>34</v>
      </c>
      <c r="N79" s="476" t="s">
        <v>704</v>
      </c>
      <c r="O79" s="476"/>
      <c r="P79" s="476" t="s">
        <v>768</v>
      </c>
      <c r="Q79" s="476" t="s">
        <v>906</v>
      </c>
      <c r="R79" s="302" t="s">
        <v>711</v>
      </c>
      <c r="S79" s="239" t="s">
        <v>851</v>
      </c>
      <c r="T79" s="239"/>
      <c r="U79" s="401" t="s">
        <v>496</v>
      </c>
      <c r="V79" s="402" t="s">
        <v>622</v>
      </c>
      <c r="W79" s="403"/>
      <c r="X79" s="404"/>
      <c r="Y79" s="368">
        <v>66</v>
      </c>
    </row>
    <row r="80" ht="14.25" customHeight="1" spans="1:25" x14ac:dyDescent="0.25">
      <c r="A80" s="29" t="s">
        <v>652</v>
      </c>
      <c r="B80" s="29" t="s">
        <v>660</v>
      </c>
      <c r="C80" s="29">
        <v>66</v>
      </c>
      <c r="D80" s="31" t="s">
        <v>566</v>
      </c>
      <c r="E80" s="29">
        <v>5288</v>
      </c>
      <c r="F80" s="143">
        <v>39100</v>
      </c>
      <c r="G80" s="445">
        <f t="shared" si="2"/>
        <v>19.4027397260274</v>
      </c>
      <c r="H80" s="473"/>
      <c r="I80" s="29" t="s">
        <v>330</v>
      </c>
      <c r="J80" s="29"/>
      <c r="K80" s="29">
        <v>9315070</v>
      </c>
      <c r="L80" s="29" t="s">
        <v>676</v>
      </c>
      <c r="M80" s="29" t="s">
        <v>34</v>
      </c>
      <c r="N80" s="473" t="s">
        <v>463</v>
      </c>
      <c r="O80" s="29"/>
      <c r="P80" s="473"/>
      <c r="Q80" s="29" t="s">
        <v>668</v>
      </c>
      <c r="R80" s="474" t="s">
        <v>753</v>
      </c>
      <c r="S80" s="473" t="s">
        <v>753</v>
      </c>
      <c r="T80" s="29"/>
      <c r="U80" s="448" t="s">
        <v>496</v>
      </c>
      <c r="V80" s="449" t="s">
        <v>626</v>
      </c>
      <c r="W80" s="450"/>
      <c r="X80" s="380"/>
      <c r="Y80" s="368">
        <v>67</v>
      </c>
    </row>
    <row r="81" ht="14.25" customHeight="1" spans="1:25" x14ac:dyDescent="0.25">
      <c r="A81" s="405" t="s">
        <v>652</v>
      </c>
      <c r="B81" s="405" t="s">
        <v>660</v>
      </c>
      <c r="C81" s="405">
        <v>67</v>
      </c>
      <c r="D81" s="405" t="s">
        <v>567</v>
      </c>
      <c r="E81" s="405">
        <v>5307</v>
      </c>
      <c r="F81" s="406">
        <v>39989</v>
      </c>
      <c r="G81" s="407">
        <f t="shared" si="2"/>
        <v>16.96712328767123</v>
      </c>
      <c r="H81" s="405" t="s">
        <v>335</v>
      </c>
      <c r="I81" s="408"/>
      <c r="J81" s="405" t="s">
        <v>907</v>
      </c>
      <c r="K81" s="405">
        <v>9353797</v>
      </c>
      <c r="L81" s="405" t="s">
        <v>664</v>
      </c>
      <c r="M81" s="405" t="s">
        <v>43</v>
      </c>
      <c r="N81" s="405" t="s">
        <v>746</v>
      </c>
      <c r="O81" s="405" t="s">
        <v>747</v>
      </c>
      <c r="P81" s="405" t="s">
        <v>748</v>
      </c>
      <c r="Q81" s="405" t="s">
        <v>668</v>
      </c>
      <c r="R81" s="409">
        <v>1</v>
      </c>
      <c r="S81" s="405" t="s">
        <v>829</v>
      </c>
      <c r="T81" s="405"/>
      <c r="U81" s="410" t="s">
        <v>621</v>
      </c>
      <c r="V81" s="411" t="s">
        <v>623</v>
      </c>
      <c r="W81" s="412"/>
      <c r="X81" s="413"/>
      <c r="Y81" s="368">
        <v>68</v>
      </c>
    </row>
    <row r="82" ht="14.25" customHeight="1" spans="1:25" x14ac:dyDescent="0.25">
      <c r="A82" s="434" t="s">
        <v>652</v>
      </c>
      <c r="B82" s="434" t="s">
        <v>660</v>
      </c>
      <c r="C82" s="434">
        <v>68</v>
      </c>
      <c r="D82" s="434" t="s">
        <v>567</v>
      </c>
      <c r="E82" s="434">
        <v>5309</v>
      </c>
      <c r="F82" s="435">
        <v>40330</v>
      </c>
      <c r="G82" s="436">
        <f t="shared" si="2"/>
        <v>16.03287671232877</v>
      </c>
      <c r="H82" s="434" t="s">
        <v>340</v>
      </c>
      <c r="I82" s="464" t="s">
        <v>908</v>
      </c>
      <c r="J82" s="434" t="s">
        <v>909</v>
      </c>
      <c r="K82" s="434">
        <v>9389899</v>
      </c>
      <c r="L82" s="434" t="s">
        <v>676</v>
      </c>
      <c r="M82" s="434" t="s">
        <v>34</v>
      </c>
      <c r="N82" s="484" t="s">
        <v>463</v>
      </c>
      <c r="O82" s="434"/>
      <c r="P82" s="484"/>
      <c r="Q82" s="434" t="s">
        <v>668</v>
      </c>
      <c r="R82" s="438">
        <v>1</v>
      </c>
      <c r="S82" s="434" t="s">
        <v>829</v>
      </c>
      <c r="T82" s="434"/>
      <c r="U82" s="439" t="s">
        <v>496</v>
      </c>
      <c r="V82" s="440" t="s">
        <v>630</v>
      </c>
      <c r="W82" s="441"/>
      <c r="X82" s="442"/>
      <c r="Y82" s="368">
        <v>69</v>
      </c>
    </row>
    <row r="83" ht="14.25" customHeight="1" spans="1:25" x14ac:dyDescent="0.25">
      <c r="A83" s="178"/>
      <c r="B83" s="405" t="s">
        <v>660</v>
      </c>
      <c r="C83" s="405">
        <v>69</v>
      </c>
      <c r="D83" s="479" t="s">
        <v>569</v>
      </c>
      <c r="E83" s="405">
        <v>5380</v>
      </c>
      <c r="F83" s="406">
        <v>41290</v>
      </c>
      <c r="G83" s="407">
        <f t="shared" si="2"/>
        <v>13.402739726027397</v>
      </c>
      <c r="H83" s="405" t="s">
        <v>343</v>
      </c>
      <c r="I83" s="463" t="s">
        <v>910</v>
      </c>
      <c r="J83" s="405" t="s">
        <v>911</v>
      </c>
      <c r="K83" s="405">
        <v>9597240</v>
      </c>
      <c r="L83" s="405" t="s">
        <v>676</v>
      </c>
      <c r="M83" s="405" t="s">
        <v>34</v>
      </c>
      <c r="N83" s="405" t="s">
        <v>665</v>
      </c>
      <c r="O83" s="405"/>
      <c r="P83" s="405" t="s">
        <v>912</v>
      </c>
      <c r="Q83" s="405" t="s">
        <v>668</v>
      </c>
      <c r="R83" s="409">
        <v>3</v>
      </c>
      <c r="S83" s="405" t="s">
        <v>876</v>
      </c>
      <c r="T83" s="405"/>
      <c r="U83" s="410" t="s">
        <v>496</v>
      </c>
      <c r="V83" s="411" t="s">
        <v>632</v>
      </c>
      <c r="W83" s="412"/>
      <c r="X83" s="413"/>
      <c r="Y83" s="368">
        <v>70</v>
      </c>
    </row>
    <row r="84" ht="14.25" customHeight="1" spans="1:25" x14ac:dyDescent="0.25">
      <c r="A84" s="29" t="s">
        <v>652</v>
      </c>
      <c r="B84" s="434" t="s">
        <v>660</v>
      </c>
      <c r="C84" s="434">
        <v>70</v>
      </c>
      <c r="D84" s="480" t="s">
        <v>569</v>
      </c>
      <c r="E84" s="434">
        <v>5381</v>
      </c>
      <c r="F84" s="435">
        <v>41348</v>
      </c>
      <c r="G84" s="436">
        <f t="shared" si="2"/>
        <v>13.243835616438357</v>
      </c>
      <c r="H84" s="434" t="s">
        <v>347</v>
      </c>
      <c r="I84" s="464" t="s">
        <v>913</v>
      </c>
      <c r="J84" s="434" t="s">
        <v>914</v>
      </c>
      <c r="K84" s="434">
        <v>9597252</v>
      </c>
      <c r="L84" s="434" t="s">
        <v>676</v>
      </c>
      <c r="M84" s="434" t="s">
        <v>34</v>
      </c>
      <c r="N84" s="434" t="s">
        <v>665</v>
      </c>
      <c r="O84" s="434"/>
      <c r="P84" s="434" t="s">
        <v>667</v>
      </c>
      <c r="Q84" s="434" t="s">
        <v>668</v>
      </c>
      <c r="R84" s="438" t="s">
        <v>784</v>
      </c>
      <c r="S84" s="434" t="s">
        <v>861</v>
      </c>
      <c r="T84" s="434"/>
      <c r="U84" s="439" t="s">
        <v>496</v>
      </c>
      <c r="V84" s="440" t="s">
        <v>632</v>
      </c>
      <c r="W84" s="441"/>
      <c r="X84" s="442"/>
      <c r="Y84" s="368">
        <v>71</v>
      </c>
    </row>
    <row r="85" ht="14.25" customHeight="1" spans="1:25" x14ac:dyDescent="0.25">
      <c r="A85" s="405" t="s">
        <v>652</v>
      </c>
      <c r="B85" s="405" t="s">
        <v>660</v>
      </c>
      <c r="C85" s="405">
        <v>71</v>
      </c>
      <c r="D85" s="405" t="s">
        <v>570</v>
      </c>
      <c r="E85" s="405">
        <v>5404</v>
      </c>
      <c r="F85" s="406">
        <v>42005</v>
      </c>
      <c r="G85" s="407">
        <f t="shared" si="2"/>
        <v>11.443835616438356</v>
      </c>
      <c r="H85" s="405" t="s">
        <v>351</v>
      </c>
      <c r="I85" s="463" t="s">
        <v>915</v>
      </c>
      <c r="J85" s="405" t="s">
        <v>916</v>
      </c>
      <c r="K85" s="405">
        <v>9723069</v>
      </c>
      <c r="L85" s="405" t="s">
        <v>676</v>
      </c>
      <c r="M85" s="405" t="s">
        <v>34</v>
      </c>
      <c r="N85" s="405" t="s">
        <v>729</v>
      </c>
      <c r="O85" s="405"/>
      <c r="P85" s="405" t="s">
        <v>730</v>
      </c>
      <c r="Q85" s="405" t="s">
        <v>917</v>
      </c>
      <c r="R85" s="409" t="s">
        <v>784</v>
      </c>
      <c r="S85" s="405" t="s">
        <v>785</v>
      </c>
      <c r="T85" s="405"/>
      <c r="U85" s="410" t="s">
        <v>496</v>
      </c>
      <c r="V85" s="411" t="s">
        <v>622</v>
      </c>
      <c r="W85" s="412"/>
      <c r="X85" s="413"/>
      <c r="Y85" s="368">
        <v>72</v>
      </c>
    </row>
    <row r="86" ht="14.25" customHeight="1" spans="1:25" x14ac:dyDescent="0.25">
      <c r="A86" s="434" t="s">
        <v>652</v>
      </c>
      <c r="B86" s="434" t="s">
        <v>660</v>
      </c>
      <c r="C86" s="434">
        <v>72</v>
      </c>
      <c r="D86" s="434" t="s">
        <v>570</v>
      </c>
      <c r="E86" s="434">
        <v>5405</v>
      </c>
      <c r="F86" s="435">
        <v>42305</v>
      </c>
      <c r="G86" s="436">
        <f t="shared" si="2"/>
        <v>10.621917808219179</v>
      </c>
      <c r="H86" s="434" t="s">
        <v>354</v>
      </c>
      <c r="I86" s="464" t="s">
        <v>918</v>
      </c>
      <c r="J86" s="434" t="s">
        <v>919</v>
      </c>
      <c r="K86" s="434">
        <v>9723071</v>
      </c>
      <c r="L86" s="434" t="s">
        <v>676</v>
      </c>
      <c r="M86" s="434" t="s">
        <v>34</v>
      </c>
      <c r="N86" s="483" t="s">
        <v>665</v>
      </c>
      <c r="O86" s="483" t="s">
        <v>666</v>
      </c>
      <c r="P86" s="483" t="s">
        <v>777</v>
      </c>
      <c r="Q86" s="483" t="s">
        <v>920</v>
      </c>
      <c r="R86" s="438">
        <v>2</v>
      </c>
      <c r="S86" s="434" t="s">
        <v>764</v>
      </c>
      <c r="T86" s="434"/>
      <c r="U86" s="439" t="s">
        <v>496</v>
      </c>
      <c r="V86" s="440" t="s">
        <v>622</v>
      </c>
      <c r="W86" s="441"/>
      <c r="X86" s="442"/>
      <c r="Y86" s="368">
        <v>73</v>
      </c>
    </row>
    <row r="87" ht="14.25" customHeight="1" spans="1:25" x14ac:dyDescent="0.25">
      <c r="A87" s="405" t="s">
        <v>652</v>
      </c>
      <c r="B87" s="405" t="s">
        <v>660</v>
      </c>
      <c r="C87" s="405">
        <v>73</v>
      </c>
      <c r="D87" s="405" t="s">
        <v>572</v>
      </c>
      <c r="E87" s="405">
        <v>5421</v>
      </c>
      <c r="F87" s="406">
        <v>42867</v>
      </c>
      <c r="G87" s="407">
        <f t="shared" si="2"/>
        <v>9.082191780821917</v>
      </c>
      <c r="H87" s="405" t="s">
        <v>357</v>
      </c>
      <c r="I87" s="408"/>
      <c r="J87" s="405" t="s">
        <v>921</v>
      </c>
      <c r="K87" s="405">
        <v>9788875</v>
      </c>
      <c r="L87" s="405" t="s">
        <v>655</v>
      </c>
      <c r="M87" s="405" t="s">
        <v>34</v>
      </c>
      <c r="N87" s="405" t="s">
        <v>665</v>
      </c>
      <c r="O87" s="405" t="s">
        <v>666</v>
      </c>
      <c r="P87" s="405" t="s">
        <v>777</v>
      </c>
      <c r="Q87" s="405" t="s">
        <v>668</v>
      </c>
      <c r="R87" s="409">
        <v>1</v>
      </c>
      <c r="S87" s="405" t="s">
        <v>731</v>
      </c>
      <c r="T87" s="405"/>
      <c r="U87" s="410" t="s">
        <v>496</v>
      </c>
      <c r="V87" s="411" t="s">
        <v>622</v>
      </c>
      <c r="W87" s="412"/>
      <c r="X87" s="413"/>
      <c r="Y87" s="368">
        <v>74</v>
      </c>
    </row>
    <row r="88" ht="14.25" customHeight="1" spans="1:25" x14ac:dyDescent="0.25">
      <c r="A88" s="434" t="s">
        <v>652</v>
      </c>
      <c r="B88" s="434" t="s">
        <v>660</v>
      </c>
      <c r="C88" s="434">
        <v>74</v>
      </c>
      <c r="D88" s="434" t="s">
        <v>572</v>
      </c>
      <c r="E88" s="434">
        <v>5422</v>
      </c>
      <c r="F88" s="435">
        <v>42923</v>
      </c>
      <c r="G88" s="436">
        <f t="shared" si="2"/>
        <v>8.92876712328767</v>
      </c>
      <c r="H88" s="434" t="s">
        <v>361</v>
      </c>
      <c r="I88" s="486"/>
      <c r="J88" s="434" t="s">
        <v>922</v>
      </c>
      <c r="K88" s="434">
        <v>9788887</v>
      </c>
      <c r="L88" s="434" t="s">
        <v>655</v>
      </c>
      <c r="M88" s="434" t="s">
        <v>43</v>
      </c>
      <c r="N88" s="434" t="s">
        <v>923</v>
      </c>
      <c r="O88" s="434" t="s">
        <v>924</v>
      </c>
      <c r="P88" s="434" t="s">
        <v>925</v>
      </c>
      <c r="Q88" s="434" t="s">
        <v>668</v>
      </c>
      <c r="R88" s="438">
        <v>2</v>
      </c>
      <c r="S88" s="434" t="s">
        <v>809</v>
      </c>
      <c r="T88" s="434"/>
      <c r="U88" s="439" t="s">
        <v>496</v>
      </c>
      <c r="V88" s="440" t="s">
        <v>622</v>
      </c>
      <c r="W88" s="441"/>
      <c r="X88" s="442"/>
      <c r="Y88" s="368">
        <v>75</v>
      </c>
    </row>
    <row r="89" ht="14.25" customHeight="1" spans="1:25" x14ac:dyDescent="0.25">
      <c r="A89" s="405" t="s">
        <v>652</v>
      </c>
      <c r="B89" s="405" t="s">
        <v>660</v>
      </c>
      <c r="C89" s="405">
        <v>75</v>
      </c>
      <c r="D89" s="405" t="s">
        <v>926</v>
      </c>
      <c r="E89" s="405" t="s">
        <v>927</v>
      </c>
      <c r="F89" s="406">
        <v>40695</v>
      </c>
      <c r="G89" s="407">
        <f t="shared" si="2"/>
        <v>15.032876712328767</v>
      </c>
      <c r="H89" s="405" t="s">
        <v>365</v>
      </c>
      <c r="I89" s="408"/>
      <c r="J89" s="405" t="s">
        <v>928</v>
      </c>
      <c r="K89" s="405">
        <v>9537745</v>
      </c>
      <c r="L89" s="405" t="s">
        <v>664</v>
      </c>
      <c r="M89" s="405" t="s">
        <v>34</v>
      </c>
      <c r="N89" s="405" t="s">
        <v>665</v>
      </c>
      <c r="O89" s="405" t="s">
        <v>666</v>
      </c>
      <c r="P89" s="405" t="s">
        <v>891</v>
      </c>
      <c r="Q89" s="405" t="s">
        <v>668</v>
      </c>
      <c r="R89" s="409">
        <v>3</v>
      </c>
      <c r="S89" s="405" t="s">
        <v>929</v>
      </c>
      <c r="T89" s="405"/>
      <c r="U89" s="410" t="s">
        <v>496</v>
      </c>
      <c r="V89" s="411" t="s">
        <v>118</v>
      </c>
      <c r="W89" s="412">
        <v>46173</v>
      </c>
      <c r="X89" s="413"/>
      <c r="Y89" s="368">
        <v>76</v>
      </c>
    </row>
    <row r="90" ht="14.25" customHeight="1" spans="1:25" x14ac:dyDescent="0.25">
      <c r="A90" s="414" t="s">
        <v>652</v>
      </c>
      <c r="B90" s="414" t="s">
        <v>660</v>
      </c>
      <c r="C90" s="414">
        <v>76</v>
      </c>
      <c r="D90" s="414" t="s">
        <v>926</v>
      </c>
      <c r="E90" s="414" t="s">
        <v>930</v>
      </c>
      <c r="F90" s="415">
        <v>40770</v>
      </c>
      <c r="G90" s="416">
        <f t="shared" si="2"/>
        <v>14.827397260273973</v>
      </c>
      <c r="H90" s="414" t="s">
        <v>369</v>
      </c>
      <c r="I90" s="417"/>
      <c r="J90" s="414" t="s">
        <v>931</v>
      </c>
      <c r="K90" s="414">
        <v>9537757</v>
      </c>
      <c r="L90" s="414" t="s">
        <v>664</v>
      </c>
      <c r="M90" s="414" t="s">
        <v>34</v>
      </c>
      <c r="N90" s="414" t="s">
        <v>722</v>
      </c>
      <c r="O90" s="414" t="s">
        <v>791</v>
      </c>
      <c r="P90" s="414" t="s">
        <v>723</v>
      </c>
      <c r="Q90" s="414" t="s">
        <v>668</v>
      </c>
      <c r="R90" s="418">
        <v>3</v>
      </c>
      <c r="S90" s="414" t="s">
        <v>717</v>
      </c>
      <c r="T90" s="414"/>
      <c r="U90" s="419" t="s">
        <v>496</v>
      </c>
      <c r="V90" s="420" t="s">
        <v>118</v>
      </c>
      <c r="W90" s="421">
        <v>46248</v>
      </c>
      <c r="X90" s="422"/>
      <c r="Y90" s="368">
        <v>77</v>
      </c>
    </row>
    <row r="91" ht="14.25" customHeight="1" spans="1:25" x14ac:dyDescent="0.25">
      <c r="A91" s="414" t="s">
        <v>652</v>
      </c>
      <c r="B91" s="414" t="s">
        <v>660</v>
      </c>
      <c r="C91" s="414">
        <v>77</v>
      </c>
      <c r="D91" s="414" t="s">
        <v>926</v>
      </c>
      <c r="E91" s="414" t="s">
        <v>932</v>
      </c>
      <c r="F91" s="415">
        <v>40998</v>
      </c>
      <c r="G91" s="416">
        <f t="shared" si="2"/>
        <v>14.202739726027398</v>
      </c>
      <c r="H91" s="414" t="s">
        <v>371</v>
      </c>
      <c r="I91" s="417"/>
      <c r="J91" s="414" t="s">
        <v>933</v>
      </c>
      <c r="K91" s="414">
        <v>9537769</v>
      </c>
      <c r="L91" s="414" t="s">
        <v>664</v>
      </c>
      <c r="M91" s="414" t="s">
        <v>34</v>
      </c>
      <c r="N91" s="414" t="s">
        <v>665</v>
      </c>
      <c r="O91" s="414" t="s">
        <v>666</v>
      </c>
      <c r="P91" s="414" t="s">
        <v>891</v>
      </c>
      <c r="Q91" s="414" t="s">
        <v>668</v>
      </c>
      <c r="R91" s="418">
        <v>3</v>
      </c>
      <c r="S91" s="414" t="s">
        <v>876</v>
      </c>
      <c r="T91" s="414"/>
      <c r="U91" s="419" t="s">
        <v>496</v>
      </c>
      <c r="V91" s="420" t="s">
        <v>118</v>
      </c>
      <c r="W91" s="421"/>
      <c r="X91" s="422"/>
      <c r="Y91" s="368">
        <v>78</v>
      </c>
    </row>
    <row r="92" ht="14.25" customHeight="1" spans="1:25" x14ac:dyDescent="0.25">
      <c r="A92" s="434" t="s">
        <v>652</v>
      </c>
      <c r="B92" s="434" t="s">
        <v>660</v>
      </c>
      <c r="C92" s="434">
        <v>78</v>
      </c>
      <c r="D92" s="434" t="s">
        <v>926</v>
      </c>
      <c r="E92" s="434" t="s">
        <v>934</v>
      </c>
      <c r="F92" s="435">
        <v>41102</v>
      </c>
      <c r="G92" s="436">
        <f t="shared" si="2"/>
        <v>13.917808219178083</v>
      </c>
      <c r="H92" s="434" t="s">
        <v>374</v>
      </c>
      <c r="I92" s="486"/>
      <c r="J92" s="434" t="s">
        <v>935</v>
      </c>
      <c r="K92" s="434">
        <v>9537771</v>
      </c>
      <c r="L92" s="434" t="s">
        <v>664</v>
      </c>
      <c r="M92" s="434" t="s">
        <v>34</v>
      </c>
      <c r="N92" s="434" t="s">
        <v>722</v>
      </c>
      <c r="O92" s="434" t="s">
        <v>791</v>
      </c>
      <c r="P92" s="434" t="s">
        <v>723</v>
      </c>
      <c r="Q92" s="434" t="s">
        <v>668</v>
      </c>
      <c r="R92" s="438" t="s">
        <v>784</v>
      </c>
      <c r="S92" s="434" t="s">
        <v>936</v>
      </c>
      <c r="T92" s="434"/>
      <c r="U92" s="439" t="s">
        <v>496</v>
      </c>
      <c r="V92" s="440" t="s">
        <v>118</v>
      </c>
      <c r="W92" s="441"/>
      <c r="X92" s="442"/>
      <c r="Y92" s="368">
        <v>79</v>
      </c>
    </row>
    <row r="93" ht="14.25" customHeight="1" spans="1:25" x14ac:dyDescent="0.25">
      <c r="A93" s="239" t="s">
        <v>652</v>
      </c>
      <c r="B93" s="239" t="s">
        <v>660</v>
      </c>
      <c r="C93" s="239">
        <v>79</v>
      </c>
      <c r="D93" s="239" t="s">
        <v>22</v>
      </c>
      <c r="E93" s="239">
        <v>1896</v>
      </c>
      <c r="F93" s="242">
        <v>40647</v>
      </c>
      <c r="G93" s="399">
        <f t="shared" si="2"/>
        <v>15.164383561643836</v>
      </c>
      <c r="H93" s="239" t="s">
        <v>378</v>
      </c>
      <c r="I93" s="444" t="s">
        <v>937</v>
      </c>
      <c r="J93" s="239" t="s">
        <v>938</v>
      </c>
      <c r="K93" s="239">
        <v>9532757</v>
      </c>
      <c r="L93" s="239" t="s">
        <v>676</v>
      </c>
      <c r="M93" s="239" t="s">
        <v>34</v>
      </c>
      <c r="N93" s="239" t="s">
        <v>782</v>
      </c>
      <c r="O93" s="239"/>
      <c r="P93" s="239" t="s">
        <v>818</v>
      </c>
      <c r="Q93" s="239" t="s">
        <v>668</v>
      </c>
      <c r="R93" s="302">
        <v>1</v>
      </c>
      <c r="S93" s="239" t="s">
        <v>688</v>
      </c>
      <c r="T93" s="239"/>
      <c r="U93" s="401" t="s">
        <v>496</v>
      </c>
      <c r="V93" s="402" t="s">
        <v>622</v>
      </c>
      <c r="W93" s="403"/>
      <c r="X93" s="404"/>
      <c r="Y93" s="368">
        <v>80</v>
      </c>
    </row>
    <row r="94" ht="14.25" customHeight="1" spans="1:25" x14ac:dyDescent="0.25">
      <c r="A94" s="405" t="s">
        <v>652</v>
      </c>
      <c r="B94" s="29" t="s">
        <v>660</v>
      </c>
      <c r="C94" s="29">
        <v>80</v>
      </c>
      <c r="D94" s="29" t="s">
        <v>382</v>
      </c>
      <c r="E94" s="29">
        <v>112</v>
      </c>
      <c r="F94" s="143">
        <v>40477</v>
      </c>
      <c r="G94" s="445">
        <f t="shared" si="2"/>
        <v>15.63013698630137</v>
      </c>
      <c r="H94" s="29" t="s">
        <v>381</v>
      </c>
      <c r="I94" s="51"/>
      <c r="J94" s="29" t="s">
        <v>939</v>
      </c>
      <c r="K94" s="29">
        <v>9375238</v>
      </c>
      <c r="L94" s="29" t="s">
        <v>664</v>
      </c>
      <c r="M94" s="29" t="s">
        <v>34</v>
      </c>
      <c r="N94" s="29" t="s">
        <v>693</v>
      </c>
      <c r="O94" s="29" t="s">
        <v>838</v>
      </c>
      <c r="P94" s="29" t="s">
        <v>940</v>
      </c>
      <c r="Q94" s="29" t="s">
        <v>668</v>
      </c>
      <c r="R94" s="139">
        <v>1</v>
      </c>
      <c r="S94" s="29" t="s">
        <v>743</v>
      </c>
      <c r="T94" s="29"/>
      <c r="U94" s="448" t="s">
        <v>496</v>
      </c>
      <c r="V94" s="449" t="s">
        <v>626</v>
      </c>
      <c r="W94" s="450"/>
      <c r="X94" s="380"/>
      <c r="Y94" s="368">
        <v>81</v>
      </c>
    </row>
    <row r="95" ht="14.25" customHeight="1" spans="1:25" x14ac:dyDescent="0.25">
      <c r="A95" s="414" t="s">
        <v>652</v>
      </c>
      <c r="B95" s="451" t="s">
        <v>660</v>
      </c>
      <c r="C95" s="451">
        <v>81</v>
      </c>
      <c r="D95" s="487" t="s">
        <v>386</v>
      </c>
      <c r="E95" s="451">
        <v>124</v>
      </c>
      <c r="F95" s="452">
        <v>40868</v>
      </c>
      <c r="G95" s="453">
        <f t="shared" si="2"/>
        <v>14.558904109589042</v>
      </c>
      <c r="H95" s="488"/>
      <c r="I95" s="451" t="s">
        <v>385</v>
      </c>
      <c r="J95" s="451"/>
      <c r="K95" s="451">
        <v>9395290</v>
      </c>
      <c r="L95" s="451" t="s">
        <v>655</v>
      </c>
      <c r="M95" s="451" t="s">
        <v>34</v>
      </c>
      <c r="N95" s="451" t="s">
        <v>677</v>
      </c>
      <c r="O95" s="451"/>
      <c r="P95" s="488"/>
      <c r="Q95" s="451" t="s">
        <v>668</v>
      </c>
      <c r="R95" s="454" t="s">
        <v>753</v>
      </c>
      <c r="S95" s="451" t="s">
        <v>753</v>
      </c>
      <c r="T95" s="451"/>
      <c r="U95" s="455" t="s">
        <v>496</v>
      </c>
      <c r="V95" s="456" t="s">
        <v>626</v>
      </c>
      <c r="W95" s="457">
        <v>46164</v>
      </c>
      <c r="X95" s="458"/>
      <c r="Y95" s="368">
        <v>82</v>
      </c>
    </row>
    <row r="96" ht="14.25" customHeight="1" spans="1:25" x14ac:dyDescent="0.25">
      <c r="A96" s="434" t="s">
        <v>652</v>
      </c>
      <c r="B96" s="434" t="s">
        <v>660</v>
      </c>
      <c r="C96" s="434">
        <v>82</v>
      </c>
      <c r="D96" s="480" t="s">
        <v>386</v>
      </c>
      <c r="E96" s="434">
        <v>125</v>
      </c>
      <c r="F96" s="435">
        <v>40892</v>
      </c>
      <c r="G96" s="436">
        <f t="shared" si="2"/>
        <v>14.493150684931507</v>
      </c>
      <c r="H96" s="434" t="s">
        <v>388</v>
      </c>
      <c r="I96" s="434" t="s">
        <v>615</v>
      </c>
      <c r="J96" s="434" t="s">
        <v>941</v>
      </c>
      <c r="K96" s="434">
        <v>9395496</v>
      </c>
      <c r="L96" s="434" t="s">
        <v>655</v>
      </c>
      <c r="M96" s="434" t="s">
        <v>34</v>
      </c>
      <c r="N96" s="434" t="s">
        <v>677</v>
      </c>
      <c r="O96" s="434"/>
      <c r="P96" s="484"/>
      <c r="Q96" s="434" t="s">
        <v>668</v>
      </c>
      <c r="R96" s="438" t="s">
        <v>753</v>
      </c>
      <c r="S96" s="434" t="s">
        <v>753</v>
      </c>
      <c r="T96" s="434"/>
      <c r="U96" s="439" t="s">
        <v>496</v>
      </c>
      <c r="V96" s="440" t="s">
        <v>626</v>
      </c>
      <c r="W96" s="441">
        <v>46370</v>
      </c>
      <c r="X96" s="442"/>
      <c r="Y96" s="368">
        <v>83</v>
      </c>
    </row>
    <row r="97" ht="14.25" customHeight="1" spans="1:25" x14ac:dyDescent="0.25">
      <c r="A97" s="405" t="s">
        <v>652</v>
      </c>
      <c r="B97" s="405" t="s">
        <v>660</v>
      </c>
      <c r="C97" s="405">
        <v>83</v>
      </c>
      <c r="D97" s="405" t="s">
        <v>391</v>
      </c>
      <c r="E97" s="405">
        <v>93</v>
      </c>
      <c r="F97" s="406">
        <v>40263</v>
      </c>
      <c r="G97" s="407">
        <f t="shared" si="2"/>
        <v>16.216438356164385</v>
      </c>
      <c r="H97" s="405" t="s">
        <v>390</v>
      </c>
      <c r="I97" s="463" t="s">
        <v>942</v>
      </c>
      <c r="J97" s="405" t="s">
        <v>943</v>
      </c>
      <c r="K97" s="405">
        <v>9377418</v>
      </c>
      <c r="L97" s="405" t="s">
        <v>655</v>
      </c>
      <c r="M97" s="405" t="s">
        <v>34</v>
      </c>
      <c r="N97" s="405" t="s">
        <v>665</v>
      </c>
      <c r="O97" s="405"/>
      <c r="P97" s="405" t="s">
        <v>672</v>
      </c>
      <c r="Q97" s="405" t="s">
        <v>668</v>
      </c>
      <c r="R97" s="409" t="s">
        <v>784</v>
      </c>
      <c r="S97" s="405" t="s">
        <v>861</v>
      </c>
      <c r="T97" s="405"/>
      <c r="U97" s="410" t="s">
        <v>496</v>
      </c>
      <c r="V97" s="411" t="s">
        <v>626</v>
      </c>
      <c r="W97" s="412"/>
      <c r="X97" s="413"/>
      <c r="Y97" s="368">
        <v>84</v>
      </c>
    </row>
    <row r="98" ht="14.25" customHeight="1" spans="1:25" x14ac:dyDescent="0.25">
      <c r="A98" s="414" t="s">
        <v>652</v>
      </c>
      <c r="B98" s="414" t="s">
        <v>660</v>
      </c>
      <c r="C98" s="414">
        <v>84</v>
      </c>
      <c r="D98" s="414" t="s">
        <v>391</v>
      </c>
      <c r="E98" s="414">
        <v>94</v>
      </c>
      <c r="F98" s="415">
        <v>40354</v>
      </c>
      <c r="G98" s="416">
        <f t="shared" si="2"/>
        <v>15.967123287671233</v>
      </c>
      <c r="H98" s="414" t="s">
        <v>394</v>
      </c>
      <c r="I98" s="433" t="s">
        <v>944</v>
      </c>
      <c r="J98" s="414" t="s">
        <v>945</v>
      </c>
      <c r="K98" s="414">
        <v>9398072</v>
      </c>
      <c r="L98" s="414" t="s">
        <v>676</v>
      </c>
      <c r="M98" s="414" t="s">
        <v>34</v>
      </c>
      <c r="N98" s="414" t="s">
        <v>665</v>
      </c>
      <c r="O98" s="414"/>
      <c r="P98" s="414" t="s">
        <v>946</v>
      </c>
      <c r="Q98" s="414" t="s">
        <v>668</v>
      </c>
      <c r="R98" s="418" t="s">
        <v>711</v>
      </c>
      <c r="S98" s="414" t="s">
        <v>769</v>
      </c>
      <c r="T98" s="414"/>
      <c r="U98" s="419" t="s">
        <v>496</v>
      </c>
      <c r="V98" s="420" t="s">
        <v>626</v>
      </c>
      <c r="W98" s="421"/>
      <c r="X98" s="422"/>
      <c r="Y98" s="368">
        <v>85</v>
      </c>
    </row>
    <row r="99" ht="14.25" customHeight="1" spans="1:25" x14ac:dyDescent="0.25">
      <c r="A99" s="434" t="s">
        <v>652</v>
      </c>
      <c r="B99" s="434" t="s">
        <v>660</v>
      </c>
      <c r="C99" s="434">
        <v>85</v>
      </c>
      <c r="D99" s="434" t="s">
        <v>391</v>
      </c>
      <c r="E99" s="434">
        <v>95</v>
      </c>
      <c r="F99" s="435">
        <v>40702</v>
      </c>
      <c r="G99" s="436">
        <f t="shared" si="2"/>
        <v>15.013698630136986</v>
      </c>
      <c r="H99" s="434" t="s">
        <v>397</v>
      </c>
      <c r="I99" s="464" t="s">
        <v>947</v>
      </c>
      <c r="J99" s="434" t="s">
        <v>948</v>
      </c>
      <c r="K99" s="434">
        <v>9377420</v>
      </c>
      <c r="L99" s="434" t="s">
        <v>676</v>
      </c>
      <c r="M99" s="434" t="s">
        <v>34</v>
      </c>
      <c r="N99" s="434" t="s">
        <v>704</v>
      </c>
      <c r="O99" s="434"/>
      <c r="P99" s="434" t="s">
        <v>705</v>
      </c>
      <c r="Q99" s="434" t="s">
        <v>668</v>
      </c>
      <c r="R99" s="438" t="s">
        <v>784</v>
      </c>
      <c r="S99" s="434" t="s">
        <v>861</v>
      </c>
      <c r="T99" s="434"/>
      <c r="U99" s="439" t="s">
        <v>496</v>
      </c>
      <c r="V99" s="440" t="s">
        <v>626</v>
      </c>
      <c r="W99" s="441"/>
      <c r="X99" s="442"/>
      <c r="Y99" s="368">
        <v>86</v>
      </c>
    </row>
    <row r="100" ht="14.25" customHeight="1" spans="1:25" x14ac:dyDescent="0.25">
      <c r="A100" s="434"/>
      <c r="B100" s="405" t="s">
        <v>660</v>
      </c>
      <c r="C100" s="405">
        <v>86</v>
      </c>
      <c r="D100" s="479" t="s">
        <v>402</v>
      </c>
      <c r="E100" s="405">
        <v>76</v>
      </c>
      <c r="F100" s="406">
        <v>39326</v>
      </c>
      <c r="G100" s="407">
        <f t="shared" si="2"/>
        <v>18.783561643835615</v>
      </c>
      <c r="H100" s="405" t="s">
        <v>401</v>
      </c>
      <c r="I100" s="463" t="s">
        <v>949</v>
      </c>
      <c r="J100" s="405" t="s">
        <v>950</v>
      </c>
      <c r="K100" s="405">
        <v>9327114</v>
      </c>
      <c r="L100" s="405" t="s">
        <v>676</v>
      </c>
      <c r="M100" s="405" t="s">
        <v>34</v>
      </c>
      <c r="N100" s="405" t="s">
        <v>665</v>
      </c>
      <c r="O100" s="405"/>
      <c r="P100" s="405" t="s">
        <v>946</v>
      </c>
      <c r="Q100" s="405" t="s">
        <v>668</v>
      </c>
      <c r="R100" s="409" t="s">
        <v>711</v>
      </c>
      <c r="S100" s="405" t="s">
        <v>712</v>
      </c>
      <c r="T100" s="405"/>
      <c r="U100" s="410" t="s">
        <v>496</v>
      </c>
      <c r="V100" s="411" t="s">
        <v>630</v>
      </c>
      <c r="W100" s="412"/>
      <c r="X100" s="413"/>
      <c r="Y100" s="368">
        <v>87</v>
      </c>
    </row>
    <row r="101" ht="14.25" customHeight="1" spans="1:25" x14ac:dyDescent="0.25">
      <c r="A101" s="434"/>
      <c r="B101" s="434" t="s">
        <v>660</v>
      </c>
      <c r="C101" s="434">
        <v>87</v>
      </c>
      <c r="D101" s="480" t="s">
        <v>402</v>
      </c>
      <c r="E101" s="434">
        <v>79</v>
      </c>
      <c r="F101" s="435">
        <v>39538</v>
      </c>
      <c r="G101" s="436">
        <f t="shared" si="2"/>
        <v>18.202739726027396</v>
      </c>
      <c r="H101" s="434" t="s">
        <v>405</v>
      </c>
      <c r="I101" s="464" t="s">
        <v>501</v>
      </c>
      <c r="J101" s="434" t="s">
        <v>951</v>
      </c>
      <c r="K101" s="434">
        <v>9327554</v>
      </c>
      <c r="L101" s="434" t="s">
        <v>676</v>
      </c>
      <c r="M101" s="434" t="s">
        <v>34</v>
      </c>
      <c r="N101" s="434" t="s">
        <v>665</v>
      </c>
      <c r="O101" s="434"/>
      <c r="P101" s="434" t="s">
        <v>912</v>
      </c>
      <c r="Q101" s="434" t="s">
        <v>668</v>
      </c>
      <c r="R101" s="438">
        <v>1</v>
      </c>
      <c r="S101" s="434" t="s">
        <v>743</v>
      </c>
      <c r="T101" s="434"/>
      <c r="U101" s="439" t="s">
        <v>496</v>
      </c>
      <c r="V101" s="440" t="s">
        <v>630</v>
      </c>
      <c r="W101" s="441"/>
      <c r="X101" s="442"/>
      <c r="Y101" s="368">
        <v>88</v>
      </c>
    </row>
    <row r="102" ht="14.25" customHeight="1" spans="1:25" x14ac:dyDescent="0.25">
      <c r="A102" s="239"/>
      <c r="B102" s="239" t="s">
        <v>660</v>
      </c>
      <c r="C102" s="239">
        <v>88</v>
      </c>
      <c r="D102" s="443" t="s">
        <v>407</v>
      </c>
      <c r="E102" s="239">
        <v>5</v>
      </c>
      <c r="F102" s="242">
        <v>38754</v>
      </c>
      <c r="G102" s="399">
        <f t="shared" si="2"/>
        <v>20.350684931506848</v>
      </c>
      <c r="H102" s="489"/>
      <c r="I102" s="239" t="s">
        <v>406</v>
      </c>
      <c r="J102" s="239"/>
      <c r="K102" s="239">
        <v>9294575</v>
      </c>
      <c r="L102" s="239" t="s">
        <v>676</v>
      </c>
      <c r="M102" s="239" t="s">
        <v>34</v>
      </c>
      <c r="N102" s="489"/>
      <c r="O102" s="239"/>
      <c r="P102" s="239"/>
      <c r="Q102" s="239" t="s">
        <v>668</v>
      </c>
      <c r="R102" s="490" t="s">
        <v>753</v>
      </c>
      <c r="S102" s="489" t="s">
        <v>753</v>
      </c>
      <c r="T102" s="239"/>
      <c r="U102" s="401" t="s">
        <v>531</v>
      </c>
      <c r="V102" s="402" t="s">
        <v>526</v>
      </c>
      <c r="W102" s="403"/>
      <c r="X102" s="404"/>
      <c r="Y102" s="368">
        <v>89</v>
      </c>
    </row>
    <row r="103" ht="14.25" customHeight="1" spans="1:25" x14ac:dyDescent="0.25">
      <c r="A103" s="405" t="s">
        <v>652</v>
      </c>
      <c r="B103" s="405" t="s">
        <v>660</v>
      </c>
      <c r="C103" s="405">
        <v>89</v>
      </c>
      <c r="D103" s="405" t="s">
        <v>409</v>
      </c>
      <c r="E103" s="405">
        <v>3257</v>
      </c>
      <c r="F103" s="406">
        <v>41376</v>
      </c>
      <c r="G103" s="407">
        <f t="shared" si="2"/>
        <v>13.167123287671233</v>
      </c>
      <c r="H103" s="405" t="s">
        <v>408</v>
      </c>
      <c r="I103" s="463" t="s">
        <v>952</v>
      </c>
      <c r="J103" s="405" t="s">
        <v>953</v>
      </c>
      <c r="K103" s="405">
        <v>9419967</v>
      </c>
      <c r="L103" s="405" t="s">
        <v>676</v>
      </c>
      <c r="M103" s="405" t="s">
        <v>34</v>
      </c>
      <c r="N103" s="405" t="s">
        <v>729</v>
      </c>
      <c r="O103" s="405"/>
      <c r="P103" s="405" t="s">
        <v>869</v>
      </c>
      <c r="Q103" s="405" t="s">
        <v>668</v>
      </c>
      <c r="R103" s="409" t="s">
        <v>784</v>
      </c>
      <c r="S103" s="405" t="s">
        <v>799</v>
      </c>
      <c r="T103" s="405"/>
      <c r="U103" s="410" t="s">
        <v>496</v>
      </c>
      <c r="V103" s="411" t="s">
        <v>118</v>
      </c>
      <c r="W103" s="412"/>
      <c r="X103" s="413"/>
      <c r="Y103" s="368">
        <v>90</v>
      </c>
    </row>
    <row r="104" ht="14.25" customHeight="1" spans="1:25" x14ac:dyDescent="0.25">
      <c r="A104" s="434" t="s">
        <v>652</v>
      </c>
      <c r="B104" s="434" t="s">
        <v>660</v>
      </c>
      <c r="C104" s="434">
        <v>90</v>
      </c>
      <c r="D104" s="434" t="s">
        <v>412</v>
      </c>
      <c r="E104" s="434">
        <v>159</v>
      </c>
      <c r="F104" s="435">
        <v>40599</v>
      </c>
      <c r="G104" s="436">
        <f t="shared" si="2"/>
        <v>15.295890410958904</v>
      </c>
      <c r="H104" s="434" t="s">
        <v>411</v>
      </c>
      <c r="I104" s="464" t="s">
        <v>954</v>
      </c>
      <c r="J104" s="434" t="s">
        <v>955</v>
      </c>
      <c r="K104" s="434">
        <v>9457543</v>
      </c>
      <c r="L104" s="434" t="s">
        <v>676</v>
      </c>
      <c r="M104" s="434" t="s">
        <v>34</v>
      </c>
      <c r="N104" s="434" t="s">
        <v>693</v>
      </c>
      <c r="O104" s="434"/>
      <c r="P104" s="434" t="s">
        <v>816</v>
      </c>
      <c r="Q104" s="434" t="s">
        <v>668</v>
      </c>
      <c r="R104" s="438">
        <v>1</v>
      </c>
      <c r="S104" s="434" t="s">
        <v>684</v>
      </c>
      <c r="T104" s="434"/>
      <c r="U104" s="439" t="s">
        <v>496</v>
      </c>
      <c r="V104" s="440" t="s">
        <v>118</v>
      </c>
      <c r="W104" s="441"/>
      <c r="X104" s="442"/>
      <c r="Y104" s="368">
        <v>91</v>
      </c>
    </row>
    <row r="105" ht="14.25" customHeight="1" spans="1:25" x14ac:dyDescent="0.25">
      <c r="A105" s="29" t="s">
        <v>652</v>
      </c>
      <c r="B105" s="29" t="s">
        <v>660</v>
      </c>
      <c r="C105" s="29">
        <v>91</v>
      </c>
      <c r="D105" s="29" t="s">
        <v>415</v>
      </c>
      <c r="E105" s="29">
        <v>3248</v>
      </c>
      <c r="F105" s="143">
        <v>40268</v>
      </c>
      <c r="G105" s="445">
        <f t="shared" si="2"/>
        <v>16.202739726027396</v>
      </c>
      <c r="H105" s="29" t="s">
        <v>414</v>
      </c>
      <c r="I105" s="446" t="s">
        <v>956</v>
      </c>
      <c r="J105" s="29" t="s">
        <v>957</v>
      </c>
      <c r="K105" s="29">
        <v>9391775</v>
      </c>
      <c r="L105" s="29" t="s">
        <v>655</v>
      </c>
      <c r="M105" s="29" t="s">
        <v>34</v>
      </c>
      <c r="N105" s="481" t="s">
        <v>693</v>
      </c>
      <c r="O105" s="481"/>
      <c r="P105" s="481" t="s">
        <v>763</v>
      </c>
      <c r="Q105" s="481" t="s">
        <v>958</v>
      </c>
      <c r="R105" s="139">
        <v>2</v>
      </c>
      <c r="S105" s="29" t="s">
        <v>764</v>
      </c>
      <c r="T105" s="29"/>
      <c r="U105" s="448" t="s">
        <v>531</v>
      </c>
      <c r="V105" s="449" t="s">
        <v>625</v>
      </c>
      <c r="W105" s="450"/>
      <c r="X105" s="380"/>
      <c r="Y105" s="368">
        <v>92</v>
      </c>
    </row>
    <row r="106" ht="14.25" customHeight="1" spans="1:25" x14ac:dyDescent="0.25">
      <c r="A106" s="239" t="s">
        <v>652</v>
      </c>
      <c r="B106" s="239" t="s">
        <v>660</v>
      </c>
      <c r="C106" s="239">
        <v>92</v>
      </c>
      <c r="D106" s="239" t="s">
        <v>417</v>
      </c>
      <c r="E106" s="239">
        <v>2273</v>
      </c>
      <c r="F106" s="242">
        <v>40660</v>
      </c>
      <c r="G106" s="399">
        <f t="shared" si="2"/>
        <v>15.128767123287671</v>
      </c>
      <c r="H106" s="239" t="s">
        <v>416</v>
      </c>
      <c r="I106" s="444" t="s">
        <v>959</v>
      </c>
      <c r="J106" s="239" t="s">
        <v>960</v>
      </c>
      <c r="K106" s="239">
        <v>9568809</v>
      </c>
      <c r="L106" s="239" t="s">
        <v>676</v>
      </c>
      <c r="M106" s="239" t="s">
        <v>34</v>
      </c>
      <c r="N106" s="239" t="s">
        <v>782</v>
      </c>
      <c r="O106" s="239"/>
      <c r="P106" s="239" t="s">
        <v>783</v>
      </c>
      <c r="Q106" s="239" t="s">
        <v>668</v>
      </c>
      <c r="R106" s="302" t="s">
        <v>711</v>
      </c>
      <c r="S106" s="239" t="s">
        <v>769</v>
      </c>
      <c r="T106" s="239"/>
      <c r="U106" s="401" t="s">
        <v>496</v>
      </c>
      <c r="V106" s="402" t="s">
        <v>622</v>
      </c>
      <c r="W106" s="403"/>
      <c r="X106" s="404"/>
      <c r="Y106" s="368">
        <v>93</v>
      </c>
    </row>
    <row r="107" ht="14.25" customHeight="1" spans="1:25" x14ac:dyDescent="0.25">
      <c r="A107" s="29" t="s">
        <v>652</v>
      </c>
      <c r="B107" s="29" t="s">
        <v>660</v>
      </c>
      <c r="C107" s="29">
        <v>93</v>
      </c>
      <c r="D107" s="31" t="s">
        <v>419</v>
      </c>
      <c r="E107" s="29">
        <v>10014248</v>
      </c>
      <c r="F107" s="143">
        <v>42922</v>
      </c>
      <c r="G107" s="445">
        <f t="shared" si="2"/>
        <v>8.931506849315069</v>
      </c>
      <c r="H107" s="29" t="s">
        <v>418</v>
      </c>
      <c r="I107" s="446" t="s">
        <v>961</v>
      </c>
      <c r="J107" s="29" t="s">
        <v>962</v>
      </c>
      <c r="K107" s="29">
        <v>9740330</v>
      </c>
      <c r="L107" s="29" t="s">
        <v>676</v>
      </c>
      <c r="M107" s="29" t="s">
        <v>34</v>
      </c>
      <c r="N107" s="29" t="s">
        <v>729</v>
      </c>
      <c r="O107" s="29"/>
      <c r="P107" s="29" t="s">
        <v>730</v>
      </c>
      <c r="Q107" s="29" t="s">
        <v>668</v>
      </c>
      <c r="R107" s="139">
        <v>3</v>
      </c>
      <c r="S107" s="29" t="s">
        <v>717</v>
      </c>
      <c r="T107" s="29"/>
      <c r="U107" s="448" t="s">
        <v>496</v>
      </c>
      <c r="V107" s="449" t="s">
        <v>626</v>
      </c>
      <c r="W107" s="450"/>
      <c r="X107" s="380"/>
      <c r="Y107" s="368">
        <v>94</v>
      </c>
    </row>
    <row r="108" ht="14.25" customHeight="1" spans="1:25" x14ac:dyDescent="0.25">
      <c r="A108" s="29"/>
      <c r="B108" s="29" t="s">
        <v>963</v>
      </c>
      <c r="C108" s="405">
        <v>1</v>
      </c>
      <c r="D108" s="405" t="s">
        <v>22</v>
      </c>
      <c r="E108" s="405">
        <v>2334</v>
      </c>
      <c r="F108" s="406">
        <v>44151</v>
      </c>
      <c r="G108" s="407">
        <f t="shared" si="2"/>
        <v>5.564383561643836</v>
      </c>
      <c r="H108" s="405" t="s">
        <v>964</v>
      </c>
      <c r="I108" s="408"/>
      <c r="J108" s="405" t="s">
        <v>965</v>
      </c>
      <c r="K108" s="405">
        <v>9863417</v>
      </c>
      <c r="L108" s="405" t="s">
        <v>664</v>
      </c>
      <c r="M108" s="405" t="s">
        <v>34</v>
      </c>
      <c r="N108" s="405" t="s">
        <v>746</v>
      </c>
      <c r="O108" s="405"/>
      <c r="P108" s="405" t="s">
        <v>966</v>
      </c>
      <c r="Q108" s="405" t="s">
        <v>967</v>
      </c>
      <c r="R108" s="409" t="s">
        <v>968</v>
      </c>
      <c r="S108" s="405" t="s">
        <v>969</v>
      </c>
      <c r="T108" s="405"/>
      <c r="U108" s="410" t="s">
        <v>531</v>
      </c>
      <c r="V108" s="411" t="s">
        <v>552</v>
      </c>
      <c r="W108" s="412"/>
      <c r="X108" s="413"/>
      <c r="Y108" s="368">
        <v>95</v>
      </c>
    </row>
    <row r="109" ht="14.25" customHeight="1" spans="1:25" x14ac:dyDescent="0.25">
      <c r="A109" s="29"/>
      <c r="B109" s="29" t="s">
        <v>963</v>
      </c>
      <c r="C109" s="434">
        <v>2</v>
      </c>
      <c r="D109" s="434" t="s">
        <v>22</v>
      </c>
      <c r="E109" s="434">
        <v>2335</v>
      </c>
      <c r="F109" s="435">
        <v>44208</v>
      </c>
      <c r="G109" s="436">
        <f t="shared" si="2"/>
        <v>5.4082191780821915</v>
      </c>
      <c r="H109" s="434" t="s">
        <v>970</v>
      </c>
      <c r="I109" s="486"/>
      <c r="J109" s="434" t="s">
        <v>971</v>
      </c>
      <c r="K109" s="434">
        <v>9863429</v>
      </c>
      <c r="L109" s="434" t="s">
        <v>664</v>
      </c>
      <c r="M109" s="434" t="s">
        <v>34</v>
      </c>
      <c r="N109" s="434" t="s">
        <v>746</v>
      </c>
      <c r="O109" s="434"/>
      <c r="P109" s="434" t="s">
        <v>966</v>
      </c>
      <c r="Q109" s="434" t="s">
        <v>967</v>
      </c>
      <c r="R109" s="438" t="s">
        <v>968</v>
      </c>
      <c r="S109" s="434" t="s">
        <v>969</v>
      </c>
      <c r="T109" s="434"/>
      <c r="U109" s="439" t="s">
        <v>531</v>
      </c>
      <c r="V109" s="440" t="s">
        <v>552</v>
      </c>
      <c r="W109" s="441"/>
      <c r="X109" s="442"/>
      <c r="Y109" s="368">
        <v>96</v>
      </c>
    </row>
    <row r="110" ht="14.25" customHeight="1" spans="1:25" x14ac:dyDescent="0.25">
      <c r="A110" s="29"/>
      <c r="B110" s="29" t="s">
        <v>963</v>
      </c>
      <c r="C110" s="405">
        <v>3</v>
      </c>
      <c r="D110" s="405" t="s">
        <v>22</v>
      </c>
      <c r="E110" s="405">
        <v>2345</v>
      </c>
      <c r="F110" s="406">
        <v>44294</v>
      </c>
      <c r="G110" s="407">
        <f t="shared" si="2"/>
        <v>5.1726027397260275</v>
      </c>
      <c r="H110" s="405" t="s">
        <v>972</v>
      </c>
      <c r="I110" s="408"/>
      <c r="J110" s="405" t="s">
        <v>973</v>
      </c>
      <c r="K110" s="405">
        <v>9893022</v>
      </c>
      <c r="L110" s="405" t="s">
        <v>664</v>
      </c>
      <c r="M110" s="405" t="s">
        <v>43</v>
      </c>
      <c r="N110" s="405" t="s">
        <v>974</v>
      </c>
      <c r="O110" s="405"/>
      <c r="P110" s="405" t="s">
        <v>975</v>
      </c>
      <c r="Q110" s="405" t="s">
        <v>976</v>
      </c>
      <c r="R110" s="409">
        <v>3</v>
      </c>
      <c r="S110" s="405" t="s">
        <v>673</v>
      </c>
      <c r="T110" s="405"/>
      <c r="U110" s="410" t="s">
        <v>496</v>
      </c>
      <c r="V110" s="411" t="s">
        <v>626</v>
      </c>
      <c r="W110" s="412">
        <v>46119</v>
      </c>
      <c r="X110" s="413"/>
      <c r="Y110" s="368">
        <v>97</v>
      </c>
    </row>
    <row r="111" ht="14.25" customHeight="1" spans="1:25" x14ac:dyDescent="0.25">
      <c r="A111" s="29"/>
      <c r="B111" s="29" t="s">
        <v>963</v>
      </c>
      <c r="C111" s="414">
        <v>4</v>
      </c>
      <c r="D111" s="414" t="s">
        <v>22</v>
      </c>
      <c r="E111" s="414">
        <v>2346</v>
      </c>
      <c r="F111" s="415">
        <v>44323</v>
      </c>
      <c r="G111" s="416">
        <f t="shared" si="2"/>
        <v>5.093150684931507</v>
      </c>
      <c r="H111" s="414" t="s">
        <v>977</v>
      </c>
      <c r="I111" s="417"/>
      <c r="J111" s="414" t="s">
        <v>978</v>
      </c>
      <c r="K111" s="414">
        <v>9893034</v>
      </c>
      <c r="L111" s="414" t="s">
        <v>664</v>
      </c>
      <c r="M111" s="414" t="s">
        <v>43</v>
      </c>
      <c r="N111" s="414" t="s">
        <v>974</v>
      </c>
      <c r="O111" s="414"/>
      <c r="P111" s="414" t="s">
        <v>975</v>
      </c>
      <c r="Q111" s="414" t="s">
        <v>976</v>
      </c>
      <c r="R111" s="418" t="s">
        <v>968</v>
      </c>
      <c r="S111" s="414" t="s">
        <v>979</v>
      </c>
      <c r="T111" s="414"/>
      <c r="U111" s="419" t="s">
        <v>496</v>
      </c>
      <c r="V111" s="420" t="s">
        <v>631</v>
      </c>
      <c r="W111" s="421">
        <v>46148</v>
      </c>
      <c r="X111" s="422"/>
      <c r="Y111" s="368">
        <v>98</v>
      </c>
    </row>
    <row r="112" ht="14.25" customHeight="1" spans="1:25" x14ac:dyDescent="0.25">
      <c r="A112" s="29"/>
      <c r="B112" s="29" t="s">
        <v>963</v>
      </c>
      <c r="C112" s="414">
        <v>5</v>
      </c>
      <c r="D112" s="414" t="s">
        <v>22</v>
      </c>
      <c r="E112" s="414">
        <v>2347</v>
      </c>
      <c r="F112" s="415">
        <v>44364</v>
      </c>
      <c r="G112" s="416">
        <f t="shared" si="2"/>
        <v>4.980821917808219</v>
      </c>
      <c r="H112" s="414" t="s">
        <v>980</v>
      </c>
      <c r="I112" s="417"/>
      <c r="J112" s="414" t="s">
        <v>981</v>
      </c>
      <c r="K112" s="414">
        <v>9893046</v>
      </c>
      <c r="L112" s="414" t="s">
        <v>664</v>
      </c>
      <c r="M112" s="414" t="s">
        <v>43</v>
      </c>
      <c r="N112" s="414" t="s">
        <v>974</v>
      </c>
      <c r="O112" s="414"/>
      <c r="P112" s="414"/>
      <c r="Q112" s="414" t="s">
        <v>976</v>
      </c>
      <c r="R112" s="418">
        <v>3</v>
      </c>
      <c r="S112" s="414" t="s">
        <v>778</v>
      </c>
      <c r="T112" s="414"/>
      <c r="U112" s="419" t="s">
        <v>496</v>
      </c>
      <c r="V112" s="420" t="s">
        <v>630</v>
      </c>
      <c r="W112" s="421">
        <v>46189</v>
      </c>
      <c r="X112" s="422"/>
      <c r="Y112" s="368">
        <v>99</v>
      </c>
    </row>
    <row r="113" ht="14.25" customHeight="1" spans="1:25" x14ac:dyDescent="0.25">
      <c r="A113" s="29"/>
      <c r="B113" s="29" t="s">
        <v>963</v>
      </c>
      <c r="C113" s="414">
        <v>6</v>
      </c>
      <c r="D113" s="414" t="s">
        <v>22</v>
      </c>
      <c r="E113" s="414">
        <v>2348</v>
      </c>
      <c r="F113" s="415">
        <v>44386</v>
      </c>
      <c r="G113" s="416">
        <f t="shared" si="2"/>
        <v>4.920547945205479</v>
      </c>
      <c r="H113" s="414" t="s">
        <v>982</v>
      </c>
      <c r="I113" s="417"/>
      <c r="J113" s="414" t="s">
        <v>983</v>
      </c>
      <c r="K113" s="414">
        <v>9893058</v>
      </c>
      <c r="L113" s="414" t="s">
        <v>664</v>
      </c>
      <c r="M113" s="414" t="s">
        <v>43</v>
      </c>
      <c r="N113" s="414" t="s">
        <v>984</v>
      </c>
      <c r="O113" s="414"/>
      <c r="P113" s="414" t="s">
        <v>985</v>
      </c>
      <c r="Q113" s="414" t="s">
        <v>976</v>
      </c>
      <c r="R113" s="418" t="s">
        <v>968</v>
      </c>
      <c r="S113" s="414" t="s">
        <v>979</v>
      </c>
      <c r="T113" s="414"/>
      <c r="U113" s="419" t="s">
        <v>496</v>
      </c>
      <c r="V113" s="420" t="s">
        <v>628</v>
      </c>
      <c r="W113" s="421">
        <v>46211</v>
      </c>
      <c r="X113" s="422"/>
      <c r="Y113" s="368">
        <v>100</v>
      </c>
    </row>
    <row r="114" ht="14.25" customHeight="1" spans="1:25" x14ac:dyDescent="0.25">
      <c r="A114" s="29"/>
      <c r="B114" s="29" t="s">
        <v>963</v>
      </c>
      <c r="C114" s="414">
        <v>7</v>
      </c>
      <c r="D114" s="414" t="s">
        <v>22</v>
      </c>
      <c r="E114" s="414">
        <v>2349</v>
      </c>
      <c r="F114" s="415">
        <v>44427</v>
      </c>
      <c r="G114" s="416">
        <f t="shared" si="2"/>
        <v>4.808219178082192</v>
      </c>
      <c r="H114" s="414" t="s">
        <v>986</v>
      </c>
      <c r="I114" s="417"/>
      <c r="J114" s="414" t="s">
        <v>987</v>
      </c>
      <c r="K114" s="414">
        <v>9893060</v>
      </c>
      <c r="L114" s="414" t="s">
        <v>664</v>
      </c>
      <c r="M114" s="414" t="s">
        <v>43</v>
      </c>
      <c r="N114" s="414" t="s">
        <v>984</v>
      </c>
      <c r="O114" s="414"/>
      <c r="P114" s="414" t="s">
        <v>988</v>
      </c>
      <c r="Q114" s="414" t="s">
        <v>976</v>
      </c>
      <c r="R114" s="418" t="s">
        <v>968</v>
      </c>
      <c r="S114" s="414" t="s">
        <v>969</v>
      </c>
      <c r="T114" s="414"/>
      <c r="U114" s="419" t="s">
        <v>496</v>
      </c>
      <c r="V114" s="420" t="s">
        <v>628</v>
      </c>
      <c r="W114" s="421">
        <v>46252</v>
      </c>
      <c r="X114" s="422"/>
      <c r="Y114" s="368">
        <v>101</v>
      </c>
    </row>
    <row r="115" ht="14.25" customHeight="1" spans="1:25" x14ac:dyDescent="0.25">
      <c r="A115" s="29"/>
      <c r="B115" s="29" t="s">
        <v>963</v>
      </c>
      <c r="C115" s="414">
        <v>8</v>
      </c>
      <c r="D115" s="414" t="s">
        <v>22</v>
      </c>
      <c r="E115" s="414">
        <v>2350</v>
      </c>
      <c r="F115" s="415">
        <v>44477</v>
      </c>
      <c r="G115" s="416">
        <f t="shared" si="2"/>
        <v>4.671232876712328</v>
      </c>
      <c r="H115" s="414" t="s">
        <v>989</v>
      </c>
      <c r="I115" s="417"/>
      <c r="J115" s="414" t="s">
        <v>990</v>
      </c>
      <c r="K115" s="414">
        <v>9893072</v>
      </c>
      <c r="L115" s="414" t="s">
        <v>664</v>
      </c>
      <c r="M115" s="414" t="s">
        <v>43</v>
      </c>
      <c r="N115" s="414" t="s">
        <v>974</v>
      </c>
      <c r="O115" s="414"/>
      <c r="P115" s="414"/>
      <c r="Q115" s="414" t="s">
        <v>976</v>
      </c>
      <c r="R115" s="418">
        <v>3</v>
      </c>
      <c r="S115" s="414" t="s">
        <v>819</v>
      </c>
      <c r="T115" s="414"/>
      <c r="U115" s="419" t="s">
        <v>496</v>
      </c>
      <c r="V115" s="420" t="s">
        <v>631</v>
      </c>
      <c r="W115" s="421">
        <v>46302</v>
      </c>
      <c r="X115" s="422"/>
      <c r="Y115" s="368">
        <v>102</v>
      </c>
    </row>
    <row r="116" ht="14.25" customHeight="1" spans="1:25" x14ac:dyDescent="0.25">
      <c r="A116" s="29"/>
      <c r="B116" s="29" t="s">
        <v>963</v>
      </c>
      <c r="C116" s="414">
        <v>9</v>
      </c>
      <c r="D116" s="414" t="s">
        <v>22</v>
      </c>
      <c r="E116" s="414">
        <v>2351</v>
      </c>
      <c r="F116" s="415">
        <v>44505</v>
      </c>
      <c r="G116" s="416">
        <f t="shared" si="2"/>
        <v>4.594520547945206</v>
      </c>
      <c r="H116" s="414" t="s">
        <v>991</v>
      </c>
      <c r="I116" s="417"/>
      <c r="J116" s="414" t="s">
        <v>992</v>
      </c>
      <c r="K116" s="414">
        <v>9893084</v>
      </c>
      <c r="L116" s="414" t="s">
        <v>664</v>
      </c>
      <c r="M116" s="414" t="s">
        <v>43</v>
      </c>
      <c r="N116" s="414" t="s">
        <v>974</v>
      </c>
      <c r="O116" s="414"/>
      <c r="P116" s="414"/>
      <c r="Q116" s="414" t="s">
        <v>976</v>
      </c>
      <c r="R116" s="418" t="s">
        <v>968</v>
      </c>
      <c r="S116" s="414" t="s">
        <v>969</v>
      </c>
      <c r="T116" s="414"/>
      <c r="U116" s="419" t="s">
        <v>496</v>
      </c>
      <c r="V116" s="420" t="s">
        <v>630</v>
      </c>
      <c r="W116" s="421">
        <v>46330</v>
      </c>
      <c r="X116" s="422"/>
      <c r="Y116" s="368">
        <v>103</v>
      </c>
    </row>
    <row r="117" ht="14.25" customHeight="1" spans="1:25" x14ac:dyDescent="0.25">
      <c r="A117" s="29"/>
      <c r="B117" s="29" t="s">
        <v>963</v>
      </c>
      <c r="C117" s="414">
        <v>10</v>
      </c>
      <c r="D117" s="414" t="s">
        <v>22</v>
      </c>
      <c r="E117" s="414">
        <v>2352</v>
      </c>
      <c r="F117" s="415">
        <v>44532</v>
      </c>
      <c r="G117" s="416">
        <f t="shared" si="2"/>
        <v>4.52054794520548</v>
      </c>
      <c r="H117" s="414" t="s">
        <v>993</v>
      </c>
      <c r="I117" s="417"/>
      <c r="J117" s="414" t="s">
        <v>994</v>
      </c>
      <c r="K117" s="414">
        <v>9893096</v>
      </c>
      <c r="L117" s="414" t="s">
        <v>664</v>
      </c>
      <c r="M117" s="414" t="s">
        <v>43</v>
      </c>
      <c r="N117" s="414" t="s">
        <v>974</v>
      </c>
      <c r="O117" s="414"/>
      <c r="P117" s="414"/>
      <c r="Q117" s="414" t="s">
        <v>976</v>
      </c>
      <c r="R117" s="418" t="s">
        <v>968</v>
      </c>
      <c r="S117" s="414" t="s">
        <v>979</v>
      </c>
      <c r="T117" s="414"/>
      <c r="U117" s="419" t="s">
        <v>496</v>
      </c>
      <c r="V117" s="420" t="s">
        <v>630</v>
      </c>
      <c r="W117" s="421">
        <v>46357</v>
      </c>
      <c r="X117" s="422"/>
      <c r="Y117" s="368">
        <v>104</v>
      </c>
    </row>
    <row r="118" ht="14.25" customHeight="1" spans="1:25" x14ac:dyDescent="0.25">
      <c r="A118" s="29"/>
      <c r="B118" s="29" t="s">
        <v>963</v>
      </c>
      <c r="C118" s="414">
        <v>11</v>
      </c>
      <c r="D118" s="414" t="s">
        <v>22</v>
      </c>
      <c r="E118" s="414">
        <v>2353</v>
      </c>
      <c r="F118" s="415">
        <v>44600</v>
      </c>
      <c r="G118" s="416">
        <f t="shared" si="2"/>
        <v>4.3342465753424655</v>
      </c>
      <c r="H118" s="414" t="s">
        <v>995</v>
      </c>
      <c r="I118" s="417"/>
      <c r="J118" s="414" t="s">
        <v>996</v>
      </c>
      <c r="K118" s="414">
        <v>9893101</v>
      </c>
      <c r="L118" s="414" t="s">
        <v>664</v>
      </c>
      <c r="M118" s="414" t="s">
        <v>43</v>
      </c>
      <c r="N118" s="414" t="s">
        <v>997</v>
      </c>
      <c r="O118" s="414"/>
      <c r="P118" s="414" t="s">
        <v>998</v>
      </c>
      <c r="Q118" s="414" t="s">
        <v>976</v>
      </c>
      <c r="R118" s="418" t="s">
        <v>968</v>
      </c>
      <c r="S118" s="414" t="s">
        <v>999</v>
      </c>
      <c r="T118" s="414"/>
      <c r="U118" s="419" t="s">
        <v>496</v>
      </c>
      <c r="V118" s="420" t="s">
        <v>632</v>
      </c>
      <c r="W118" s="421"/>
      <c r="X118" s="422"/>
      <c r="Y118" s="368">
        <v>105</v>
      </c>
    </row>
    <row r="119" ht="14.25" customHeight="1" spans="1:25" x14ac:dyDescent="0.25">
      <c r="A119" s="29"/>
      <c r="B119" s="29" t="s">
        <v>963</v>
      </c>
      <c r="C119" s="434">
        <v>12</v>
      </c>
      <c r="D119" s="434" t="s">
        <v>22</v>
      </c>
      <c r="E119" s="434">
        <v>2354</v>
      </c>
      <c r="F119" s="435">
        <v>44614</v>
      </c>
      <c r="G119" s="436">
        <f t="shared" si="2"/>
        <v>4.295890410958904</v>
      </c>
      <c r="H119" s="434" t="s">
        <v>1000</v>
      </c>
      <c r="I119" s="486"/>
      <c r="J119" s="434" t="s">
        <v>1001</v>
      </c>
      <c r="K119" s="434">
        <v>9893113</v>
      </c>
      <c r="L119" s="434" t="s">
        <v>664</v>
      </c>
      <c r="M119" s="434" t="s">
        <v>43</v>
      </c>
      <c r="N119" s="434" t="s">
        <v>997</v>
      </c>
      <c r="O119" s="434"/>
      <c r="P119" s="434" t="s">
        <v>1002</v>
      </c>
      <c r="Q119" s="434" t="s">
        <v>976</v>
      </c>
      <c r="R119" s="438" t="s">
        <v>968</v>
      </c>
      <c r="S119" s="434" t="s">
        <v>979</v>
      </c>
      <c r="T119" s="434"/>
      <c r="U119" s="439" t="s">
        <v>496</v>
      </c>
      <c r="V119" s="440" t="s">
        <v>632</v>
      </c>
      <c r="W119" s="441"/>
      <c r="X119" s="442"/>
      <c r="Y119" s="368">
        <v>106</v>
      </c>
    </row>
    <row r="120" ht="14.25" customHeight="1" spans="1:25" x14ac:dyDescent="0.25">
      <c r="A120" s="29"/>
      <c r="B120" s="29" t="s">
        <v>963</v>
      </c>
      <c r="C120" s="405">
        <v>13</v>
      </c>
      <c r="D120" s="405" t="s">
        <v>1003</v>
      </c>
      <c r="E120" s="405" t="s">
        <v>1004</v>
      </c>
      <c r="F120" s="406">
        <v>45013</v>
      </c>
      <c r="G120" s="407">
        <f t="shared" si="2"/>
        <v>3.202739726027397</v>
      </c>
      <c r="H120" s="405" t="s">
        <v>1005</v>
      </c>
      <c r="I120" s="408"/>
      <c r="J120" s="405" t="s">
        <v>1006</v>
      </c>
      <c r="K120" s="405">
        <v>9953042</v>
      </c>
      <c r="L120" s="405" t="s">
        <v>664</v>
      </c>
      <c r="M120" s="405" t="s">
        <v>1007</v>
      </c>
      <c r="N120" s="405" t="s">
        <v>1008</v>
      </c>
      <c r="O120" s="405"/>
      <c r="P120" s="405" t="s">
        <v>1009</v>
      </c>
      <c r="Q120" s="405" t="s">
        <v>967</v>
      </c>
      <c r="R120" s="409" t="s">
        <v>968</v>
      </c>
      <c r="S120" s="405" t="s">
        <v>969</v>
      </c>
      <c r="T120" s="405"/>
      <c r="U120" s="410" t="s">
        <v>496</v>
      </c>
      <c r="V120" s="411" t="s">
        <v>631</v>
      </c>
      <c r="W120" s="412"/>
      <c r="X120" s="413"/>
      <c r="Y120" s="368">
        <v>107</v>
      </c>
    </row>
    <row r="121" ht="14.25" customHeight="1" spans="1:25" x14ac:dyDescent="0.25">
      <c r="A121" s="29"/>
      <c r="B121" s="29" t="s">
        <v>963</v>
      </c>
      <c r="C121" s="434">
        <v>14</v>
      </c>
      <c r="D121" s="434" t="s">
        <v>1003</v>
      </c>
      <c r="E121" s="434" t="s">
        <v>1010</v>
      </c>
      <c r="F121" s="435">
        <v>45121</v>
      </c>
      <c r="G121" s="436">
        <f t="shared" si="2"/>
        <v>2.9068493150684933</v>
      </c>
      <c r="H121" s="434" t="s">
        <v>1011</v>
      </c>
      <c r="I121" s="486"/>
      <c r="J121" s="434" t="s">
        <v>1012</v>
      </c>
      <c r="K121" s="434">
        <v>9953054</v>
      </c>
      <c r="L121" s="434" t="s">
        <v>664</v>
      </c>
      <c r="M121" s="434" t="s">
        <v>1007</v>
      </c>
      <c r="N121" s="434" t="s">
        <v>1008</v>
      </c>
      <c r="O121" s="434"/>
      <c r="P121" s="434" t="s">
        <v>1009</v>
      </c>
      <c r="Q121" s="434" t="s">
        <v>967</v>
      </c>
      <c r="R121" s="438" t="s">
        <v>968</v>
      </c>
      <c r="S121" s="434" t="s">
        <v>1013</v>
      </c>
      <c r="T121" s="434"/>
      <c r="U121" s="439" t="s">
        <v>496</v>
      </c>
      <c r="V121" s="440" t="s">
        <v>631</v>
      </c>
      <c r="W121" s="441"/>
      <c r="X121" s="442"/>
      <c r="Y121" s="368">
        <v>108</v>
      </c>
    </row>
    <row r="122" ht="14.25" customHeight="1" spans="21:25" x14ac:dyDescent="0.25">
      <c r="U122" s="491"/>
      <c r="V122" s="492"/>
      <c r="Y122" s="368">
        <v>109</v>
      </c>
    </row>
    <row r="123" ht="12" customHeight="1" spans="1:25" s="367" customFormat="1" x14ac:dyDescent="0.25">
      <c r="A123" s="393" t="s">
        <v>12</v>
      </c>
      <c r="B123" s="393" t="s">
        <v>12</v>
      </c>
      <c r="C123" s="393" t="s">
        <v>440</v>
      </c>
      <c r="D123" s="393" t="s">
        <v>637</v>
      </c>
      <c r="E123" s="393" t="s">
        <v>638</v>
      </c>
      <c r="F123" s="394"/>
      <c r="G123" s="395" t="s">
        <v>640</v>
      </c>
      <c r="H123" s="393" t="s">
        <v>5</v>
      </c>
      <c r="I123" s="393"/>
      <c r="J123" s="393" t="s">
        <v>642</v>
      </c>
      <c r="K123" s="393" t="s">
        <v>643</v>
      </c>
      <c r="L123" s="393"/>
      <c r="M123" s="393"/>
      <c r="N123" s="386" t="s">
        <v>645</v>
      </c>
      <c r="O123" s="386" t="s">
        <v>646</v>
      </c>
      <c r="P123" s="386" t="s">
        <v>8</v>
      </c>
      <c r="Q123" s="493"/>
      <c r="R123" s="494" t="s">
        <v>648</v>
      </c>
      <c r="S123" s="495"/>
      <c r="T123" s="390" t="s">
        <v>649</v>
      </c>
      <c r="U123" s="496"/>
      <c r="V123" s="397" t="s">
        <v>8</v>
      </c>
      <c r="W123" s="398" t="s">
        <v>651</v>
      </c>
      <c r="X123" s="393" t="s">
        <v>608</v>
      </c>
      <c r="Y123" s="368">
        <v>110</v>
      </c>
    </row>
    <row r="124" ht="14.25" customHeight="1" spans="1:25" x14ac:dyDescent="0.25">
      <c r="A124" s="451" t="s">
        <v>652</v>
      </c>
      <c r="B124" s="451" t="s">
        <v>660</v>
      </c>
      <c r="C124" s="451"/>
      <c r="D124" s="451" t="s">
        <v>599</v>
      </c>
      <c r="E124" s="451">
        <v>2585</v>
      </c>
      <c r="F124" s="452">
        <v>41100</v>
      </c>
      <c r="G124" s="453">
        <f t="shared" ref="G124:G126" si="3">($B$11-F124)/365</f>
        <v>13.923287671232877</v>
      </c>
      <c r="H124" s="488"/>
      <c r="I124" s="488" t="s">
        <v>600</v>
      </c>
      <c r="J124" s="451"/>
      <c r="K124" s="451">
        <v>9602617</v>
      </c>
      <c r="L124" s="451"/>
      <c r="M124" s="451"/>
      <c r="N124" s="451"/>
      <c r="O124" s="451"/>
      <c r="P124" s="451"/>
      <c r="Q124" s="451"/>
      <c r="R124" s="454"/>
      <c r="S124" s="451"/>
      <c r="T124" s="451"/>
      <c r="U124" s="455"/>
      <c r="V124" s="456"/>
      <c r="W124" s="457">
        <v>46087</v>
      </c>
      <c r="X124" s="458"/>
      <c r="Y124" s="368">
        <v>111</v>
      </c>
    </row>
    <row r="125" ht="14.25" customHeight="1" spans="1:25" x14ac:dyDescent="0.25">
      <c r="A125" s="424" t="s">
        <v>652</v>
      </c>
      <c r="B125" s="424" t="s">
        <v>660</v>
      </c>
      <c r="C125" s="424"/>
      <c r="D125" s="424" t="s">
        <v>599</v>
      </c>
      <c r="E125" s="424">
        <v>2586</v>
      </c>
      <c r="F125" s="425">
        <v>41162</v>
      </c>
      <c r="G125" s="426">
        <f t="shared" si="3"/>
        <v>13.753424657534246</v>
      </c>
      <c r="H125" s="469"/>
      <c r="I125" s="469" t="s">
        <v>601</v>
      </c>
      <c r="J125" s="424"/>
      <c r="K125" s="424">
        <v>9602629</v>
      </c>
      <c r="L125" s="424"/>
      <c r="M125" s="424"/>
      <c r="N125" s="424"/>
      <c r="O125" s="424"/>
      <c r="P125" s="424"/>
      <c r="Q125" s="424"/>
      <c r="R125" s="428"/>
      <c r="S125" s="424"/>
      <c r="T125" s="424"/>
      <c r="U125" s="429"/>
      <c r="V125" s="430"/>
      <c r="W125" s="431">
        <v>46139</v>
      </c>
      <c r="X125" s="432"/>
      <c r="Y125" s="368">
        <v>112</v>
      </c>
    </row>
    <row r="126" ht="14.25" customHeight="1" spans="1:25" x14ac:dyDescent="0.25">
      <c r="A126" s="29" t="s">
        <v>652</v>
      </c>
      <c r="B126" s="29" t="s">
        <v>660</v>
      </c>
      <c r="C126" s="29"/>
      <c r="D126" s="29" t="s">
        <v>535</v>
      </c>
      <c r="E126" s="29">
        <v>2045</v>
      </c>
      <c r="F126" s="143"/>
      <c r="G126" s="497">
        <f t="shared" si="3"/>
        <v>126.52602739726028</v>
      </c>
      <c r="H126" s="29"/>
      <c r="I126" s="29" t="s">
        <v>1014</v>
      </c>
      <c r="J126" s="29"/>
      <c r="K126" s="447">
        <v>9424209</v>
      </c>
      <c r="L126" s="447"/>
      <c r="M126" s="447"/>
      <c r="N126" s="29" t="s">
        <v>834</v>
      </c>
      <c r="O126" s="29"/>
      <c r="P126" s="29"/>
      <c r="Q126" s="29"/>
      <c r="R126" s="139"/>
      <c r="S126" s="29"/>
      <c r="T126" s="29"/>
      <c r="U126" s="448"/>
      <c r="V126" s="449"/>
      <c r="W126" s="450"/>
      <c r="X126" s="380"/>
      <c r="Y126" s="368">
        <v>113</v>
      </c>
    </row>
    <row r="127" ht="14.25" customHeight="1" spans="1:25" x14ac:dyDescent="0.25">
      <c r="A127" s="29" t="s">
        <v>652</v>
      </c>
      <c r="B127" s="29" t="s">
        <v>660</v>
      </c>
      <c r="C127" s="29"/>
      <c r="D127" s="29" t="s">
        <v>596</v>
      </c>
      <c r="E127" s="29">
        <v>1590</v>
      </c>
      <c r="F127" s="143">
        <v>39786</v>
      </c>
      <c r="G127" s="445">
        <f>($B$11-F127)/365</f>
        <v>17.523287671232875</v>
      </c>
      <c r="H127" s="29"/>
      <c r="I127" s="29" t="s">
        <v>597</v>
      </c>
      <c r="J127" s="29"/>
      <c r="K127" s="29">
        <v>9515436</v>
      </c>
      <c r="L127" s="29"/>
      <c r="M127" s="29"/>
      <c r="N127" s="473"/>
      <c r="O127" s="29"/>
      <c r="P127" s="29"/>
      <c r="Q127" s="29"/>
      <c r="R127" s="139"/>
      <c r="S127" s="29"/>
      <c r="T127" s="29"/>
      <c r="U127" s="498"/>
      <c r="V127" s="499"/>
      <c r="W127" s="450">
        <v>46320</v>
      </c>
      <c r="X127" s="380"/>
      <c r="Y127" s="368">
        <v>114</v>
      </c>
    </row>
  </sheetData>
  <autoFilter ref="A12:Z120"/>
  <mergeCells count="5">
    <mergeCell ref="B11:D11"/>
    <mergeCell ref="Q12:S12"/>
    <mergeCell ref="U12:V12"/>
    <mergeCell ref="R13:S13"/>
    <mergeCell ref="R123:S123"/>
  </mergeCells>
  <conditionalFormatting sqref="I14:I121">
    <cfRule type="expression" dxfId="24" priority="1">
      <formula>$H14&lt;&gt;""</formula>
    </cfRule>
    <cfRule type="expression" dxfId="25" priority="2">
      <formula>$I14=""</formula>
    </cfRule>
  </conditionalFormatting>
  <pageMargins left="0.2362204724409449" right="0.2362204724409449" top="0.07874015748031496" bottom="0.07874015748031496" header="0.31496062992125984" footer="0.31496062992125984"/>
  <pageSetup paperSize="8" orientation="portrait" horizontalDpi="4294967295" verticalDpi="4294967295" scale="52" fitToWidth="1" fitToHeight="0" firstPageNumber="1" useFirstPageNumber="1" copies="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Daily Status</vt:lpstr>
      <vt:lpstr>Sire History</vt:lpstr>
      <vt:lpstr>Add. Crew</vt:lpstr>
      <vt:lpstr>보고양식</vt:lpstr>
      <vt:lpstr>DB2</vt:lpstr>
      <vt:lpstr>Sire Inspector List</vt:lpstr>
      <vt:lpstr>지역별 소속 Inspector 조사</vt:lpstr>
      <vt:lpstr>VLCC PRE-VETTING 전략</vt:lpstr>
      <vt:lpstr>VLCC Info for SNP</vt:lpstr>
      <vt:lpstr>VLCC OIL MAJOR 전략</vt:lpstr>
      <vt:lpstr>OLD VLCC 입거공기 단축 시나리오</vt:lpstr>
      <vt:lpstr>VLCC 입거선 LIST</vt:lpstr>
      <vt:lpstr>사진</vt:lpstr>
      <vt:lpstr>BackData</vt:lpstr>
      <vt:lpstr>Sire 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cp:contentStatus/>
  <dcterms:created xsi:type="dcterms:W3CDTF">2026-02-08T08:31:18Z</dcterms:created>
  <dcterms:modified xsi:type="dcterms:W3CDTF">2026-06-09T05:27:55Z</dcterms:modified>
</cp:coreProperties>
</file>